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oom\Documents\"/>
    </mc:Choice>
  </mc:AlternateContent>
  <bookViews>
    <workbookView xWindow="0" yWindow="0" windowWidth="21630" windowHeight="7605"/>
  </bookViews>
  <sheets>
    <sheet name="S&amp;PTSX Composite Index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I258" i="1" l="1"/>
  <c r="I248" i="1"/>
  <c r="I256" i="1"/>
  <c r="I249" i="1"/>
  <c r="I236" i="1"/>
  <c r="I225" i="1"/>
  <c r="I239" i="1"/>
  <c r="I223" i="1"/>
  <c r="I230" i="1"/>
  <c r="I211" i="1"/>
  <c r="I207" i="1"/>
  <c r="I214" i="1"/>
  <c r="I201" i="1"/>
  <c r="I193" i="1"/>
  <c r="I206" i="1"/>
  <c r="I184" i="1"/>
  <c r="I196" i="1"/>
  <c r="I127" i="1"/>
  <c r="I123" i="1"/>
  <c r="I125" i="1"/>
  <c r="I141" i="1"/>
  <c r="I143" i="1"/>
  <c r="I138" i="1"/>
  <c r="I97" i="1"/>
  <c r="I104" i="1"/>
  <c r="I105" i="1"/>
  <c r="I102" i="1"/>
  <c r="I90" i="1"/>
  <c r="I111" i="1"/>
  <c r="I85" i="1"/>
  <c r="I73" i="1"/>
  <c r="I78" i="1"/>
  <c r="I48" i="1"/>
  <c r="I58" i="1"/>
  <c r="I51" i="1"/>
  <c r="I50" i="1"/>
  <c r="I39" i="1"/>
  <c r="I35" i="1"/>
  <c r="I37" i="1"/>
  <c r="I27" i="1"/>
  <c r="I22" i="1"/>
  <c r="I17" i="1"/>
  <c r="I24" i="1"/>
  <c r="I11" i="1"/>
  <c r="I88" i="1"/>
  <c r="I93" i="1"/>
  <c r="I72" i="1"/>
  <c r="I36" i="1"/>
  <c r="I7" i="1"/>
  <c r="I260" i="1"/>
  <c r="I254" i="1"/>
  <c r="I253" i="1"/>
  <c r="I247" i="1"/>
  <c r="I234" i="1"/>
  <c r="I240" i="1"/>
  <c r="I241" i="1"/>
  <c r="I237" i="1"/>
  <c r="I232" i="1"/>
  <c r="I224" i="1"/>
  <c r="I189" i="1"/>
  <c r="I213" i="1"/>
  <c r="I217" i="1"/>
  <c r="I169" i="1"/>
  <c r="I192" i="1"/>
  <c r="I210" i="1"/>
  <c r="I200" i="1"/>
  <c r="I162" i="1"/>
  <c r="I130" i="1"/>
  <c r="I148" i="1"/>
  <c r="I128" i="1"/>
  <c r="I132" i="1"/>
  <c r="I131" i="1"/>
  <c r="I144" i="1"/>
  <c r="I116" i="1"/>
  <c r="I103" i="1"/>
  <c r="I95" i="1"/>
  <c r="I96" i="1"/>
  <c r="I101" i="1"/>
  <c r="I84" i="1"/>
  <c r="I106" i="1"/>
  <c r="I94" i="1"/>
  <c r="I52" i="1"/>
  <c r="I64" i="1"/>
  <c r="I60" i="1"/>
  <c r="I74" i="1"/>
  <c r="I77" i="1"/>
  <c r="I43" i="1"/>
  <c r="I69" i="1"/>
  <c r="I33" i="1"/>
  <c r="I32" i="1"/>
  <c r="I40" i="1"/>
  <c r="I14" i="1"/>
  <c r="I16" i="1"/>
  <c r="I15" i="1"/>
  <c r="I9" i="1"/>
  <c r="I10" i="1"/>
  <c r="I92" i="1"/>
  <c r="I87" i="1"/>
  <c r="I47" i="1"/>
  <c r="I67" i="1"/>
  <c r="I61" i="1"/>
  <c r="I21" i="1"/>
  <c r="I25" i="1"/>
  <c r="I259" i="1"/>
  <c r="I252" i="1"/>
  <c r="I257" i="1"/>
  <c r="I255" i="1"/>
  <c r="I233" i="1"/>
  <c r="I238" i="1"/>
  <c r="I228" i="1"/>
  <c r="I229" i="1"/>
  <c r="I227" i="1"/>
  <c r="I181" i="1"/>
  <c r="I209" i="1"/>
  <c r="I216" i="1"/>
  <c r="I186" i="1"/>
  <c r="I195" i="1"/>
  <c r="I194" i="1"/>
  <c r="I170" i="1"/>
  <c r="I156" i="1"/>
  <c r="I160" i="1"/>
  <c r="I145" i="1"/>
  <c r="I136" i="1"/>
  <c r="I147" i="1"/>
  <c r="I140" i="1"/>
  <c r="I142" i="1"/>
  <c r="I124" i="1"/>
  <c r="I117" i="1"/>
  <c r="I100" i="1"/>
  <c r="I99" i="1"/>
  <c r="I83" i="1"/>
  <c r="I98" i="1"/>
  <c r="I110" i="1"/>
  <c r="I91" i="1"/>
  <c r="I86" i="1"/>
  <c r="I62" i="1"/>
  <c r="I54" i="1"/>
  <c r="I79" i="1"/>
  <c r="I75" i="1"/>
  <c r="I80" i="1"/>
  <c r="I53" i="1"/>
  <c r="I76" i="1"/>
  <c r="I70" i="1"/>
  <c r="I66" i="1"/>
  <c r="I30" i="1"/>
  <c r="I38" i="1"/>
  <c r="I31" i="1"/>
  <c r="I20" i="1"/>
  <c r="I6" i="1"/>
  <c r="I5" i="1"/>
  <c r="I250" i="1"/>
  <c r="I246" i="1"/>
  <c r="I245" i="1"/>
  <c r="I251" i="1"/>
  <c r="I226" i="1"/>
  <c r="I221" i="1"/>
  <c r="I231" i="1"/>
  <c r="I222" i="1"/>
  <c r="I235" i="1"/>
  <c r="I177" i="1"/>
  <c r="I187" i="1"/>
  <c r="I212" i="1"/>
  <c r="I190" i="1"/>
  <c r="I198" i="1"/>
  <c r="I188" i="1"/>
  <c r="I174" i="1"/>
  <c r="I152" i="1"/>
  <c r="I135" i="1"/>
  <c r="I133" i="1"/>
  <c r="I149" i="1"/>
  <c r="I146" i="1"/>
  <c r="I109" i="1"/>
  <c r="I107" i="1"/>
  <c r="I108" i="1"/>
  <c r="I49" i="1"/>
  <c r="I59" i="1"/>
  <c r="I34" i="1"/>
  <c r="I19" i="1"/>
  <c r="I8" i="1"/>
  <c r="F258" i="1"/>
  <c r="F248" i="1"/>
  <c r="F256" i="1"/>
  <c r="F249" i="1"/>
  <c r="F236" i="1"/>
  <c r="F225" i="1"/>
  <c r="F239" i="1"/>
  <c r="F223" i="1"/>
  <c r="F230" i="1"/>
  <c r="F242" i="1"/>
  <c r="F211" i="1"/>
  <c r="F207" i="1"/>
  <c r="F214" i="1"/>
  <c r="F201" i="1"/>
  <c r="F193" i="1"/>
  <c r="F199" i="1"/>
  <c r="F206" i="1"/>
  <c r="F178" i="1"/>
  <c r="F208" i="1"/>
  <c r="F184" i="1"/>
  <c r="F196" i="1"/>
  <c r="F183" i="1"/>
  <c r="F202" i="1"/>
  <c r="F164" i="1"/>
  <c r="F161" i="1"/>
  <c r="F158" i="1"/>
  <c r="F127" i="1"/>
  <c r="F123" i="1"/>
  <c r="F125" i="1"/>
  <c r="F141" i="1"/>
  <c r="F143" i="1"/>
  <c r="F138" i="1"/>
  <c r="F134" i="1"/>
  <c r="F120" i="1"/>
  <c r="F115" i="1"/>
  <c r="F97" i="1"/>
  <c r="F104" i="1"/>
  <c r="F105" i="1"/>
  <c r="F102" i="1"/>
  <c r="F90" i="1"/>
  <c r="F111" i="1"/>
  <c r="F85" i="1"/>
  <c r="F73" i="1"/>
  <c r="F78" i="1"/>
  <c r="F48" i="1"/>
  <c r="F58" i="1"/>
  <c r="F51" i="1"/>
  <c r="F56" i="1"/>
  <c r="F50" i="1"/>
  <c r="F71" i="1"/>
  <c r="F45" i="1"/>
  <c r="F39" i="1"/>
  <c r="F35" i="1"/>
  <c r="F37" i="1"/>
  <c r="F27" i="1"/>
  <c r="F22" i="1"/>
  <c r="F17" i="1"/>
  <c r="F24" i="1"/>
  <c r="F11" i="1"/>
  <c r="F260" i="1"/>
  <c r="F254" i="1"/>
  <c r="F253" i="1"/>
  <c r="F247" i="1"/>
  <c r="F234" i="1"/>
  <c r="F240" i="1"/>
  <c r="F241" i="1"/>
  <c r="F237" i="1"/>
  <c r="F232" i="1"/>
  <c r="F224" i="1"/>
  <c r="F218" i="1"/>
  <c r="F171" i="1"/>
  <c r="F189" i="1"/>
  <c r="F182" i="1"/>
  <c r="F213" i="1"/>
  <c r="F215" i="1"/>
  <c r="F217" i="1"/>
  <c r="F169" i="1"/>
  <c r="F192" i="1"/>
  <c r="F210" i="1"/>
  <c r="F200" i="1"/>
  <c r="F203" i="1"/>
  <c r="F157" i="1"/>
  <c r="F155" i="1"/>
  <c r="F162" i="1"/>
  <c r="F163" i="1"/>
  <c r="F130" i="1"/>
  <c r="F148" i="1"/>
  <c r="F128" i="1"/>
  <c r="F129" i="1"/>
  <c r="F132" i="1"/>
  <c r="F131" i="1"/>
  <c r="F144" i="1"/>
  <c r="F116" i="1"/>
  <c r="F103" i="1"/>
  <c r="F95" i="1"/>
  <c r="F96" i="1"/>
  <c r="F89" i="1"/>
  <c r="F101" i="1"/>
  <c r="F84" i="1"/>
  <c r="F106" i="1"/>
  <c r="F94" i="1"/>
  <c r="F65" i="1"/>
  <c r="F52" i="1"/>
  <c r="F64" i="1"/>
  <c r="F60" i="1"/>
  <c r="F74" i="1"/>
  <c r="F77" i="1"/>
  <c r="F63" i="1"/>
  <c r="F43" i="1"/>
  <c r="F69" i="1"/>
  <c r="F33" i="1"/>
  <c r="F32" i="1"/>
  <c r="F40" i="1"/>
  <c r="F14" i="1"/>
  <c r="F16" i="1"/>
  <c r="F15" i="1"/>
  <c r="F9" i="1"/>
  <c r="F10" i="1"/>
  <c r="F259" i="1"/>
  <c r="F252" i="1"/>
  <c r="F257" i="1"/>
  <c r="F255" i="1"/>
  <c r="F233" i="1"/>
  <c r="F238" i="1"/>
  <c r="F228" i="1"/>
  <c r="F229" i="1"/>
  <c r="F227" i="1"/>
  <c r="F250" i="1"/>
  <c r="F226" i="1"/>
  <c r="F235" i="1"/>
  <c r="F187" i="1"/>
  <c r="F212" i="1"/>
  <c r="F176" i="1"/>
  <c r="F198" i="1"/>
  <c r="F168" i="1"/>
  <c r="F174" i="1"/>
  <c r="F165" i="1"/>
  <c r="F159" i="1"/>
  <c r="F135" i="1"/>
  <c r="F133" i="1"/>
  <c r="F126" i="1"/>
  <c r="F119" i="1"/>
  <c r="F92" i="1"/>
  <c r="F107" i="1"/>
  <c r="F87" i="1"/>
  <c r="F93" i="1"/>
  <c r="F49" i="1"/>
  <c r="F44" i="1"/>
  <c r="F55" i="1"/>
  <c r="F46" i="1"/>
  <c r="F61" i="1"/>
  <c r="F36" i="1"/>
  <c r="F19" i="1"/>
  <c r="F25" i="1"/>
  <c r="F7" i="1"/>
  <c r="F246" i="1"/>
  <c r="F221" i="1"/>
  <c r="F191" i="1"/>
  <c r="F173" i="1"/>
  <c r="F216" i="1"/>
  <c r="F186" i="1"/>
  <c r="F179" i="1"/>
  <c r="F194" i="1"/>
  <c r="F170" i="1"/>
  <c r="F153" i="1"/>
  <c r="F160" i="1"/>
  <c r="F136" i="1"/>
  <c r="F140" i="1"/>
  <c r="F124" i="1"/>
  <c r="F117" i="1"/>
  <c r="F99" i="1"/>
  <c r="F98" i="1"/>
  <c r="F91" i="1"/>
  <c r="F62" i="1"/>
  <c r="F79" i="1"/>
  <c r="F80" i="1"/>
  <c r="F76" i="1"/>
  <c r="F57" i="1"/>
  <c r="F30" i="1"/>
  <c r="F31" i="1"/>
  <c r="F23" i="1"/>
  <c r="F6" i="1"/>
  <c r="F245" i="1"/>
  <c r="F231" i="1"/>
  <c r="F177" i="1"/>
  <c r="F175" i="1"/>
  <c r="F197" i="1"/>
  <c r="F190" i="1"/>
  <c r="F188" i="1"/>
  <c r="F172" i="1"/>
  <c r="F185" i="1"/>
  <c r="F152" i="1"/>
  <c r="F137" i="1"/>
  <c r="F139" i="1"/>
  <c r="F149" i="1"/>
  <c r="F146" i="1"/>
  <c r="F114" i="1"/>
  <c r="F109" i="1"/>
  <c r="F88" i="1"/>
  <c r="F108" i="1"/>
  <c r="F47" i="1"/>
  <c r="F72" i="1"/>
  <c r="F59" i="1"/>
  <c r="F67" i="1"/>
  <c r="F68" i="1"/>
  <c r="F34" i="1"/>
  <c r="F21" i="1"/>
  <c r="F18" i="1"/>
  <c r="F8" i="1"/>
  <c r="F251" i="1"/>
  <c r="F222" i="1"/>
  <c r="F181" i="1"/>
  <c r="F209" i="1"/>
  <c r="F204" i="1"/>
  <c r="F195" i="1"/>
  <c r="F180" i="1"/>
  <c r="F205" i="1"/>
  <c r="F154" i="1"/>
  <c r="F156" i="1"/>
  <c r="F145" i="1"/>
  <c r="F147" i="1"/>
  <c r="F142" i="1"/>
  <c r="F118" i="1"/>
  <c r="F100" i="1"/>
  <c r="F83" i="1"/>
  <c r="F110" i="1"/>
  <c r="F86" i="1"/>
  <c r="F54" i="1"/>
  <c r="F75" i="1"/>
  <c r="F53" i="1"/>
  <c r="F70" i="1"/>
  <c r="F66" i="1"/>
  <c r="F38" i="1"/>
  <c r="F20" i="1"/>
  <c r="F26" i="1"/>
  <c r="F5" i="1"/>
  <c r="H218" i="1" l="1"/>
  <c r="H5" i="1"/>
  <c r="H26" i="1"/>
  <c r="H20" i="1"/>
  <c r="H38" i="1"/>
  <c r="H66" i="1"/>
  <c r="H70" i="1"/>
  <c r="H53" i="1"/>
  <c r="H75" i="1"/>
  <c r="H54" i="1"/>
  <c r="H86" i="1"/>
  <c r="H110" i="1"/>
  <c r="H83" i="1"/>
  <c r="H100" i="1"/>
  <c r="H118" i="1"/>
  <c r="H142" i="1"/>
  <c r="H147" i="1"/>
  <c r="H145" i="1"/>
  <c r="H156" i="1"/>
  <c r="H154" i="1"/>
  <c r="H205" i="1"/>
  <c r="H180" i="1"/>
  <c r="H195" i="1"/>
  <c r="H204" i="1"/>
  <c r="H209" i="1"/>
  <c r="H181" i="1"/>
  <c r="H222" i="1"/>
  <c r="H251" i="1"/>
  <c r="H8" i="1"/>
  <c r="H18" i="1"/>
  <c r="H21" i="1"/>
  <c r="H34" i="1"/>
  <c r="H68" i="1"/>
  <c r="H67" i="1"/>
  <c r="H59" i="1"/>
  <c r="H72" i="1"/>
  <c r="H47" i="1"/>
  <c r="H108" i="1"/>
  <c r="H88" i="1"/>
  <c r="H109" i="1"/>
  <c r="H114" i="1"/>
  <c r="H146" i="1"/>
  <c r="H149" i="1"/>
  <c r="H139" i="1"/>
  <c r="H137" i="1"/>
  <c r="H152" i="1"/>
  <c r="H185" i="1"/>
  <c r="H172" i="1"/>
  <c r="H188" i="1"/>
  <c r="H190" i="1"/>
  <c r="H197" i="1"/>
  <c r="H175" i="1"/>
  <c r="H177" i="1"/>
  <c r="H231" i="1"/>
  <c r="H245" i="1"/>
  <c r="H6" i="1"/>
  <c r="H23" i="1"/>
  <c r="H31" i="1"/>
  <c r="H30" i="1"/>
  <c r="H57" i="1"/>
  <c r="H76" i="1"/>
  <c r="H80" i="1"/>
  <c r="H79" i="1"/>
  <c r="H62" i="1"/>
  <c r="H91" i="1"/>
  <c r="H98" i="1"/>
  <c r="H99" i="1"/>
  <c r="H117" i="1"/>
  <c r="H124" i="1"/>
  <c r="H140" i="1"/>
  <c r="H136" i="1"/>
  <c r="H160" i="1"/>
  <c r="H153" i="1"/>
  <c r="H170" i="1"/>
  <c r="H194" i="1"/>
  <c r="H179" i="1"/>
  <c r="H186" i="1"/>
  <c r="H216" i="1"/>
  <c r="H173" i="1"/>
  <c r="H191" i="1"/>
  <c r="H221" i="1"/>
  <c r="H246" i="1"/>
  <c r="H7" i="1"/>
  <c r="H25" i="1"/>
  <c r="H19" i="1"/>
  <c r="H36" i="1"/>
  <c r="H61" i="1"/>
  <c r="H46" i="1"/>
  <c r="H55" i="1"/>
  <c r="H44" i="1"/>
  <c r="H49" i="1"/>
  <c r="H93" i="1"/>
  <c r="H87" i="1"/>
  <c r="H107" i="1"/>
  <c r="H92" i="1"/>
  <c r="H126" i="1"/>
  <c r="H133" i="1"/>
  <c r="H135" i="1"/>
  <c r="H159" i="1"/>
  <c r="H165" i="1"/>
  <c r="H174" i="1"/>
  <c r="H168" i="1"/>
  <c r="H198" i="1"/>
  <c r="H176" i="1"/>
  <c r="H212" i="1"/>
  <c r="H187" i="1"/>
  <c r="H235" i="1"/>
  <c r="H226" i="1"/>
  <c r="H250" i="1"/>
  <c r="H227" i="1"/>
  <c r="H229" i="1"/>
  <c r="H228" i="1"/>
  <c r="H238" i="1"/>
  <c r="H233" i="1"/>
  <c r="H255" i="1"/>
  <c r="H257" i="1"/>
  <c r="H252" i="1"/>
  <c r="H259" i="1"/>
  <c r="H10" i="1"/>
  <c r="H9" i="1"/>
  <c r="H15" i="1"/>
  <c r="H16" i="1"/>
  <c r="H14" i="1"/>
  <c r="H40" i="1"/>
  <c r="H32" i="1"/>
  <c r="H33" i="1"/>
  <c r="H69" i="1"/>
  <c r="H43" i="1"/>
  <c r="H63" i="1"/>
  <c r="H77" i="1"/>
  <c r="H74" i="1"/>
  <c r="H60" i="1"/>
  <c r="H64" i="1"/>
  <c r="H52" i="1"/>
  <c r="H65" i="1"/>
  <c r="H94" i="1"/>
  <c r="H106" i="1"/>
  <c r="H84" i="1"/>
  <c r="H101" i="1"/>
  <c r="H89" i="1"/>
  <c r="H96" i="1"/>
  <c r="H95" i="1"/>
  <c r="H103" i="1"/>
  <c r="H116" i="1"/>
  <c r="H144" i="1"/>
  <c r="H131" i="1"/>
  <c r="H132" i="1"/>
  <c r="H129" i="1"/>
  <c r="H128" i="1"/>
  <c r="H148" i="1"/>
  <c r="H130" i="1"/>
  <c r="H163" i="1"/>
  <c r="H162" i="1"/>
  <c r="H155" i="1"/>
  <c r="H157" i="1"/>
  <c r="H203" i="1"/>
  <c r="H200" i="1"/>
  <c r="H210" i="1"/>
  <c r="H192" i="1"/>
  <c r="H169" i="1"/>
  <c r="H217" i="1"/>
  <c r="H215" i="1"/>
  <c r="H213" i="1"/>
  <c r="H182" i="1"/>
  <c r="H189" i="1"/>
  <c r="H171" i="1"/>
  <c r="H224" i="1"/>
  <c r="H232" i="1"/>
  <c r="H237" i="1"/>
  <c r="H241" i="1"/>
  <c r="H240" i="1"/>
  <c r="H234" i="1"/>
  <c r="H247" i="1"/>
  <c r="H253" i="1"/>
  <c r="H254" i="1"/>
  <c r="H260" i="1"/>
  <c r="H11" i="1"/>
  <c r="H24" i="1"/>
  <c r="H17" i="1"/>
  <c r="H22" i="1"/>
  <c r="H27" i="1"/>
  <c r="H37" i="1"/>
  <c r="H35" i="1"/>
  <c r="H39" i="1"/>
  <c r="H45" i="1"/>
  <c r="H71" i="1"/>
  <c r="H50" i="1"/>
  <c r="H56" i="1"/>
  <c r="H51" i="1"/>
  <c r="H58" i="1"/>
  <c r="H48" i="1"/>
  <c r="H78" i="1"/>
  <c r="H73" i="1"/>
  <c r="H85" i="1"/>
  <c r="H111" i="1"/>
  <c r="H90" i="1"/>
  <c r="H102" i="1"/>
  <c r="H105" i="1"/>
  <c r="H104" i="1"/>
  <c r="H97" i="1"/>
  <c r="H115" i="1"/>
  <c r="H120" i="1"/>
  <c r="H134" i="1"/>
  <c r="H138" i="1"/>
  <c r="H143" i="1"/>
  <c r="H141" i="1"/>
  <c r="H125" i="1"/>
  <c r="H123" i="1"/>
  <c r="H127" i="1"/>
  <c r="H158" i="1"/>
  <c r="H161" i="1"/>
  <c r="H164" i="1"/>
  <c r="H202" i="1"/>
  <c r="H183" i="1"/>
  <c r="H196" i="1"/>
  <c r="H184" i="1"/>
  <c r="H208" i="1"/>
  <c r="H178" i="1"/>
  <c r="H206" i="1"/>
  <c r="H199" i="1"/>
  <c r="H193" i="1"/>
  <c r="H201" i="1"/>
  <c r="H214" i="1"/>
  <c r="H207" i="1"/>
  <c r="H211" i="1"/>
  <c r="H242" i="1"/>
  <c r="H230" i="1"/>
  <c r="H223" i="1"/>
  <c r="H239" i="1"/>
  <c r="H225" i="1"/>
  <c r="H236" i="1"/>
  <c r="H249" i="1"/>
  <c r="H256" i="1"/>
  <c r="H248" i="1"/>
  <c r="H258" i="1"/>
</calcChain>
</file>

<file path=xl/sharedStrings.xml><?xml version="1.0" encoding="utf-8"?>
<sst xmlns="http://schemas.openxmlformats.org/spreadsheetml/2006/main" count="1589" uniqueCount="506">
  <si>
    <t>Ticker</t>
  </si>
  <si>
    <t>QBR/B CN Equity</t>
  </si>
  <si>
    <t>Communication Services</t>
  </si>
  <si>
    <t>Quarterly</t>
  </si>
  <si>
    <t>CJR/B CN Equity</t>
  </si>
  <si>
    <t>SJR/B CN Equity</t>
  </si>
  <si>
    <t>Monthly</t>
  </si>
  <si>
    <t>BCE CN Equity</t>
  </si>
  <si>
    <t>BCE INC</t>
  </si>
  <si>
    <t>T CN Equity</t>
  </si>
  <si>
    <t>TELUS CORP</t>
  </si>
  <si>
    <t>CCA CN Equity</t>
  </si>
  <si>
    <t>COGECO COMMUNICATIONS INC</t>
  </si>
  <si>
    <t>RCI/B CN Equity</t>
  </si>
  <si>
    <t>MTY CN Equity</t>
  </si>
  <si>
    <t>MTY FOOD GROUP INC</t>
  </si>
  <si>
    <t>Consumer Discretionary</t>
  </si>
  <si>
    <t>DOL CN Equity</t>
  </si>
  <si>
    <t>DOLLARAMA INC</t>
  </si>
  <si>
    <t>UNS CN Equity</t>
  </si>
  <si>
    <t>UNI-SELECT INC</t>
  </si>
  <si>
    <t>Irregular</t>
  </si>
  <si>
    <t>PLC CN Equity</t>
  </si>
  <si>
    <t>PARK LAWN CORP</t>
  </si>
  <si>
    <t>DOO CN Equity</t>
  </si>
  <si>
    <t>ATZ CN Equity</t>
  </si>
  <si>
    <t>None</t>
  </si>
  <si>
    <t>GOOS CN Equity</t>
  </si>
  <si>
    <t>CANADA GOOSE HOLDINGS INC</t>
  </si>
  <si>
    <t>GIL CN Equity</t>
  </si>
  <si>
    <t>GILDAN ACTIVEWEAR INC</t>
  </si>
  <si>
    <t>MG CN Equity</t>
  </si>
  <si>
    <t>MAGNA INTERNATIONAL INC</t>
  </si>
  <si>
    <t>CTC/A CN Equity</t>
  </si>
  <si>
    <t>ZZZ CN Equity</t>
  </si>
  <si>
    <t>TOY CN Equity</t>
  </si>
  <si>
    <t>QSR CN Equity</t>
  </si>
  <si>
    <t>LNR CN Equity</t>
  </si>
  <si>
    <t>LINAMAR CORP</t>
  </si>
  <si>
    <t>PBH CN Equity</t>
  </si>
  <si>
    <t>PREMIUM BRANDS HOLDINGS CORP</t>
  </si>
  <si>
    <t>Consumer Staples</t>
  </si>
  <si>
    <t>MRU CN Equity</t>
  </si>
  <si>
    <t>WN CN Equity</t>
  </si>
  <si>
    <t>WESTON (GEORGE) LTD</t>
  </si>
  <si>
    <t>ATD CN Equity</t>
  </si>
  <si>
    <t>ALIMENTATION COUCHE-TARD INC</t>
  </si>
  <si>
    <t>L CN Equity</t>
  </si>
  <si>
    <t>LOBLAW COMPANIES LTD</t>
  </si>
  <si>
    <t>MFI CN Equity</t>
  </si>
  <si>
    <t>MAPLE LEAF FOODS INC</t>
  </si>
  <si>
    <t>SAP CN Equity</t>
  </si>
  <si>
    <t>SAPUTO INC</t>
  </si>
  <si>
    <t>EMP/A CN Equity</t>
  </si>
  <si>
    <t>EMPIRE CO LTD 'A'</t>
  </si>
  <si>
    <t>JWEL CN Equity</t>
  </si>
  <si>
    <t>JAMIESON WELLNESS INC</t>
  </si>
  <si>
    <t>PRMW CN Equity</t>
  </si>
  <si>
    <t>PRIMO WATER CORP</t>
  </si>
  <si>
    <t>NWC CN Equity</t>
  </si>
  <si>
    <t>PEY CN Equity</t>
  </si>
  <si>
    <t>PEYTO EXPLORATION &amp; DEV CORP</t>
  </si>
  <si>
    <t>Energy</t>
  </si>
  <si>
    <t>CVE CN Equity</t>
  </si>
  <si>
    <t>CENOVUS ENERGY INC</t>
  </si>
  <si>
    <t>TOU CN Equity</t>
  </si>
  <si>
    <t>TOURMALINE OIL CORP</t>
  </si>
  <si>
    <t>NXE CN Equity</t>
  </si>
  <si>
    <t>NEXGEN ENERGY LTD</t>
  </si>
  <si>
    <t>MEG CN Equity</t>
  </si>
  <si>
    <t>MEG ENERGY CORP</t>
  </si>
  <si>
    <t>PD CN Equity</t>
  </si>
  <si>
    <t>PRECISION DRILLING CORP</t>
  </si>
  <si>
    <t>PXT CN Equity</t>
  </si>
  <si>
    <t>PAREX RESOURCES INC</t>
  </si>
  <si>
    <t>ATH CN Equity</t>
  </si>
  <si>
    <t>ATHABASCA OIL CORP</t>
  </si>
  <si>
    <t>EFR CN Equity</t>
  </si>
  <si>
    <t>ENERGY FUELS INC</t>
  </si>
  <si>
    <t>SU CN Equity</t>
  </si>
  <si>
    <t>SUNCOR ENERGY INC</t>
  </si>
  <si>
    <t>AAV CN Equity</t>
  </si>
  <si>
    <t>ADVANTAGE ENERGY LTD</t>
  </si>
  <si>
    <t>TVE CN Equity</t>
  </si>
  <si>
    <t>TAMARACK VALLEY ENERGY LTD</t>
  </si>
  <si>
    <t>FRU CN Equity</t>
  </si>
  <si>
    <t>FREEHOLD ROYALTIES LTD</t>
  </si>
  <si>
    <t>IMO CN Equity</t>
  </si>
  <si>
    <t>IMPERIAL OIL LTD</t>
  </si>
  <si>
    <t>GEI CN Equity</t>
  </si>
  <si>
    <t>GIBSON ENERGY INC</t>
  </si>
  <si>
    <t>BTE CN Equity</t>
  </si>
  <si>
    <t>BAYTEX ENERGY CORP</t>
  </si>
  <si>
    <t>SDE CN Equity</t>
  </si>
  <si>
    <t>SPARTAN DELTA CORP</t>
  </si>
  <si>
    <t>SES CN Equity</t>
  </si>
  <si>
    <t>SECURE ENERGY SERVICES INC</t>
  </si>
  <si>
    <t>ERF CN Equity</t>
  </si>
  <si>
    <t>ENERPLUS CORP</t>
  </si>
  <si>
    <t>BIR CN Equity</t>
  </si>
  <si>
    <t>BIRCHCLIFF ENERGY LTD</t>
  </si>
  <si>
    <t>POU CN Equity</t>
  </si>
  <si>
    <t>PPL CN Equity</t>
  </si>
  <si>
    <t>PEMBINA PIPELINE CORP</t>
  </si>
  <si>
    <t>ARX CN Equity</t>
  </si>
  <si>
    <t>ARC RESOURCES LTD</t>
  </si>
  <si>
    <t>PKI CN Equity</t>
  </si>
  <si>
    <t>PARKLAND CORP</t>
  </si>
  <si>
    <t>DML CN Equity</t>
  </si>
  <si>
    <t>DENISON MINES CORP</t>
  </si>
  <si>
    <t>TRP CN Equity</t>
  </si>
  <si>
    <t>TC ENERGY CORP</t>
  </si>
  <si>
    <t>PSI CN Equity</t>
  </si>
  <si>
    <t>PASON SYSTEMS INC</t>
  </si>
  <si>
    <t>HWX CN Equity</t>
  </si>
  <si>
    <t>HEADWATER EXPLORATION INC</t>
  </si>
  <si>
    <t>CNQ CN Equity</t>
  </si>
  <si>
    <t>KEY CN Equity</t>
  </si>
  <si>
    <t>KEYERA CORP</t>
  </si>
  <si>
    <t>CCO CN Equity</t>
  </si>
  <si>
    <t>CAMECO CORP</t>
  </si>
  <si>
    <t>Annual</t>
  </si>
  <si>
    <t>ENB CN Equity</t>
  </si>
  <si>
    <t>ENBRIDGE INC</t>
  </si>
  <si>
    <t>CPG CN Equity</t>
  </si>
  <si>
    <t>CRESCENT POINT ENERGY CORP</t>
  </si>
  <si>
    <t>WCP CN Equity</t>
  </si>
  <si>
    <t>WHITECAP RESOURCES INC</t>
  </si>
  <si>
    <t>NVA CN Equity</t>
  </si>
  <si>
    <t>NUVISTA ENERGY LTD</t>
  </si>
  <si>
    <t>PSK CN Equity</t>
  </si>
  <si>
    <t>PRAIRIESKY ROYALTY LTD</t>
  </si>
  <si>
    <t>VET CN Equity</t>
  </si>
  <si>
    <t>VERMILION ENERGY INC</t>
  </si>
  <si>
    <t>TPZ CN Equity</t>
  </si>
  <si>
    <t>TOPAZ ENERGY CORP</t>
  </si>
  <si>
    <t>EFN CN Equity</t>
  </si>
  <si>
    <t>Financials</t>
  </si>
  <si>
    <t>CF CN Equity</t>
  </si>
  <si>
    <t>CANACCORD GENUITY GROUP INC</t>
  </si>
  <si>
    <t>SII CN Equity</t>
  </si>
  <si>
    <t>SPROTT INC</t>
  </si>
  <si>
    <t>ONEX CN Equity</t>
  </si>
  <si>
    <t>ONEX CORPORATION</t>
  </si>
  <si>
    <t>MFC CN Equity</t>
  </si>
  <si>
    <t>MANULIFE FINANCIAL CORP</t>
  </si>
  <si>
    <t>HCG CN Equity</t>
  </si>
  <si>
    <t>HOME CAPITAL GROUP INC</t>
  </si>
  <si>
    <t>IGM CN Equity</t>
  </si>
  <si>
    <t>IGM FINANCIAL INC</t>
  </si>
  <si>
    <t>LB CN Equity</t>
  </si>
  <si>
    <t>LAURENTIAN BANK OF CANADA</t>
  </si>
  <si>
    <t>GSY CN Equity</t>
  </si>
  <si>
    <t>GOEASY LTD</t>
  </si>
  <si>
    <t>CIX CN Equity</t>
  </si>
  <si>
    <t>CI FINANCIAL CORP</t>
  </si>
  <si>
    <t>EQB CN Equity</t>
  </si>
  <si>
    <t>EQB INC</t>
  </si>
  <si>
    <t>SLF CN Equity</t>
  </si>
  <si>
    <t>SUN LIFE FINANCIAL INC</t>
  </si>
  <si>
    <t>NA CN Equity</t>
  </si>
  <si>
    <t>NATIONAL BANK OF CANADA</t>
  </si>
  <si>
    <t>IFC CN Equity</t>
  </si>
  <si>
    <t>INTACT FINANCIAL CORP</t>
  </si>
  <si>
    <t>CWB CN Equity</t>
  </si>
  <si>
    <t>CANADIAN WESTERN BANK</t>
  </si>
  <si>
    <t>X CN Equity</t>
  </si>
  <si>
    <t>TMX GROUP LTD</t>
  </si>
  <si>
    <t>TSU CN Equity</t>
  </si>
  <si>
    <t>TRISURA GROUP LTD</t>
  </si>
  <si>
    <t>IAG CN Equity</t>
  </si>
  <si>
    <t>IA FINANCIAL CORP INC</t>
  </si>
  <si>
    <t>RY CN Equity</t>
  </si>
  <si>
    <t>ROYAL BANK OF CANADA</t>
  </si>
  <si>
    <t>ECN CN Equity</t>
  </si>
  <si>
    <t>ECN CAPITAL CORP</t>
  </si>
  <si>
    <t>FFH CN Equity</t>
  </si>
  <si>
    <t>FAIRFAX FINANCIAL HLDGS LTD</t>
  </si>
  <si>
    <t>BMO CN Equity</t>
  </si>
  <si>
    <t>BANK OF MONTREAL</t>
  </si>
  <si>
    <t>GWO CN Equity</t>
  </si>
  <si>
    <t>GREAT-WEST LIFECO INC</t>
  </si>
  <si>
    <t>TD CN Equity</t>
  </si>
  <si>
    <t>TORONTO-DOMINION BANK</t>
  </si>
  <si>
    <t>BNS CN Equity</t>
  </si>
  <si>
    <t>BANK OF NOVA SCOTIA</t>
  </si>
  <si>
    <t>CM CN Equity</t>
  </si>
  <si>
    <t>CAN IMPERIAL BK OF COMMERCE</t>
  </si>
  <si>
    <t>BAM/A CN Equity</t>
  </si>
  <si>
    <t>POW CN Equity</t>
  </si>
  <si>
    <t>POWER CORP OF CANADA</t>
  </si>
  <si>
    <t>DFY CN Equity</t>
  </si>
  <si>
    <t>DEFINITY FINANCIAL CORP</t>
  </si>
  <si>
    <t>BHC CN Equity</t>
  </si>
  <si>
    <t>BAUSCH HEALTH COS INC</t>
  </si>
  <si>
    <t>Health Care</t>
  </si>
  <si>
    <t>BLU CN Equity</t>
  </si>
  <si>
    <t>BELLUS HEALTH INC</t>
  </si>
  <si>
    <t>SIA CN Equity</t>
  </si>
  <si>
    <t>SIENNA SENIOR LIVING INC</t>
  </si>
  <si>
    <t>CSH-U CN Equity</t>
  </si>
  <si>
    <t>CHARTWELL RETIREMENT RESIDEN</t>
  </si>
  <si>
    <t>WEED CN Equity</t>
  </si>
  <si>
    <t>CANOPY GROWTH CORP</t>
  </si>
  <si>
    <t>TLRY CN Equity</t>
  </si>
  <si>
    <t>TILRAY BRANDS INC</t>
  </si>
  <si>
    <t>CRON CN Equity</t>
  </si>
  <si>
    <t>CRONOS GROUP INC</t>
  </si>
  <si>
    <t>BYD CN Equity</t>
  </si>
  <si>
    <t>BOYD GROUP SERVICES INC</t>
  </si>
  <si>
    <t>Industrials</t>
  </si>
  <si>
    <t>BLDP CN Equity</t>
  </si>
  <si>
    <t>BALLARD POWER SYSTEMS INC</t>
  </si>
  <si>
    <t>RBA CN Equity</t>
  </si>
  <si>
    <t>CJT CN Equity</t>
  </si>
  <si>
    <t>CARGOJET INC</t>
  </si>
  <si>
    <t>RUS CN Equity</t>
  </si>
  <si>
    <t>RUSSEL METALS INC</t>
  </si>
  <si>
    <t>STN CN Equity</t>
  </si>
  <si>
    <t>STANTEC INC</t>
  </si>
  <si>
    <t>AC CN Equity</t>
  </si>
  <si>
    <t>AIR CANADA</t>
  </si>
  <si>
    <t>MTL CN Equity</t>
  </si>
  <si>
    <t>MULLEN GROUP LTD</t>
  </si>
  <si>
    <t>BDGI CN Equity</t>
  </si>
  <si>
    <t>TFII CN Equity</t>
  </si>
  <si>
    <t>TFI INTERNATIONAL INC</t>
  </si>
  <si>
    <t>CNR CN Equity</t>
  </si>
  <si>
    <t>CANADIAN NATL RAILWAY CO</t>
  </si>
  <si>
    <t>TIH CN Equity</t>
  </si>
  <si>
    <t>TOROMONT INDUSTRIES LTD</t>
  </si>
  <si>
    <t>ATS CN Equity</t>
  </si>
  <si>
    <t>ATS CORP</t>
  </si>
  <si>
    <t>WSP CN Equity</t>
  </si>
  <si>
    <t>WSP GLOBAL INC</t>
  </si>
  <si>
    <t>WTE CN Equity</t>
  </si>
  <si>
    <t>CP CN Equity</t>
  </si>
  <si>
    <t>CANADIAN PACIFIC RAILWAY LTD</t>
  </si>
  <si>
    <t>RCH CN Equity</t>
  </si>
  <si>
    <t>RICHELIEU HARDWARE LTD</t>
  </si>
  <si>
    <t>SNC CN Equity</t>
  </si>
  <si>
    <t>SNC-LAVALIN GROUP INC</t>
  </si>
  <si>
    <t>BBD/B CN Equity</t>
  </si>
  <si>
    <t>FTT CN Equity</t>
  </si>
  <si>
    <t>FINNING INTERNATIONAL INC</t>
  </si>
  <si>
    <t>TRI CN Equity</t>
  </si>
  <si>
    <t>THOMSON REUTERS CORP</t>
  </si>
  <si>
    <t>BBU-U CN Equity</t>
  </si>
  <si>
    <t>GFL CN Equity</t>
  </si>
  <si>
    <t>WCN CN Equity</t>
  </si>
  <si>
    <t>WASTE CONNECTIONS INC</t>
  </si>
  <si>
    <t>EIF CN Equity</t>
  </si>
  <si>
    <t>EXCHANGE INCOME CORP</t>
  </si>
  <si>
    <t>NFI CN Equity</t>
  </si>
  <si>
    <t>NFI GROUP INC</t>
  </si>
  <si>
    <t>CAE CN Equity</t>
  </si>
  <si>
    <t>CAE INC</t>
  </si>
  <si>
    <t>ENGH CN Equity</t>
  </si>
  <si>
    <t>ENGHOUSE SYSTEMS LTD</t>
  </si>
  <si>
    <t>Information Technology</t>
  </si>
  <si>
    <t>DSG CN Equity</t>
  </si>
  <si>
    <t>KXS CN Equity</t>
  </si>
  <si>
    <t>KINAXIS INC</t>
  </si>
  <si>
    <t>CLS CN Equity</t>
  </si>
  <si>
    <t>CELESTICA INC</t>
  </si>
  <si>
    <t>OTEX CN Equity</t>
  </si>
  <si>
    <t>OPEN TEXT CORP</t>
  </si>
  <si>
    <t>CSU CN Equity</t>
  </si>
  <si>
    <t>CONSTELLATION SOFTWARE INC</t>
  </si>
  <si>
    <t>BB CN Equity</t>
  </si>
  <si>
    <t>BLACKBERRY LTD</t>
  </si>
  <si>
    <t>DND CN Equity</t>
  </si>
  <si>
    <t>DYE &amp; DURHAM LTD</t>
  </si>
  <si>
    <t>CTS CN Equity</t>
  </si>
  <si>
    <t>LSPD CN Equity</t>
  </si>
  <si>
    <t>LIGHTSPEED COMMERCE INC</t>
  </si>
  <si>
    <t>GIB/A CN Equity</t>
  </si>
  <si>
    <t>CGI INC</t>
  </si>
  <si>
    <t>SHOP CN Equity</t>
  </si>
  <si>
    <t>NVEI CN Equity</t>
  </si>
  <si>
    <t>TIXT CN Equity</t>
  </si>
  <si>
    <t>TELUS INTERNATIONAL CDA INC</t>
  </si>
  <si>
    <t>ELD CN Equity</t>
  </si>
  <si>
    <t>ELDORADO GOLD CORP</t>
  </si>
  <si>
    <t>Materials</t>
  </si>
  <si>
    <t>NG CN Equity</t>
  </si>
  <si>
    <t>NOVAGOLD RESOURCES INC</t>
  </si>
  <si>
    <t>SSL CN Equity</t>
  </si>
  <si>
    <t>SANDSTORM GOLD LTD</t>
  </si>
  <si>
    <t>MAG CN Equity</t>
  </si>
  <si>
    <t>MAG SILVER CORP</t>
  </si>
  <si>
    <t>OGC CN Equity</t>
  </si>
  <si>
    <t>OCEANAGOLD CORP</t>
  </si>
  <si>
    <t>BTO CN Equity</t>
  </si>
  <si>
    <t>B2GOLD CORP</t>
  </si>
  <si>
    <t>EQX CN Equity</t>
  </si>
  <si>
    <t>EQUINOX GOLD CORP</t>
  </si>
  <si>
    <t>HBM CN Equity</t>
  </si>
  <si>
    <t>HUDBAY MINERALS INC</t>
  </si>
  <si>
    <t>Semi-annual</t>
  </si>
  <si>
    <t>ABX CN Equity</t>
  </si>
  <si>
    <t>BARRICK GOLD CORP</t>
  </si>
  <si>
    <t>IFP CN Equity</t>
  </si>
  <si>
    <t>INTERFOR CORP</t>
  </si>
  <si>
    <t>CG CN Equity</t>
  </si>
  <si>
    <t>CENTERRA GOLD INC</t>
  </si>
  <si>
    <t>YRI CN Equity</t>
  </si>
  <si>
    <t>YAMANA GOLD INC</t>
  </si>
  <si>
    <t>SSRM CN Equity</t>
  </si>
  <si>
    <t>SSR MINING INC</t>
  </si>
  <si>
    <t>SEA CN Equity</t>
  </si>
  <si>
    <t>SEABRIDGE GOLD INC</t>
  </si>
  <si>
    <t>WDO CN Equity</t>
  </si>
  <si>
    <t>WESDOME GOLD MINES LTD</t>
  </si>
  <si>
    <t>WPM CN Equity</t>
  </si>
  <si>
    <t>WHEATON PRECIOUS METALS CORP</t>
  </si>
  <si>
    <t>FVI CN Equity</t>
  </si>
  <si>
    <t>FORTUNA SILVER MINES INC</t>
  </si>
  <si>
    <t>WPK CN Equity</t>
  </si>
  <si>
    <t>WINPAK LTD</t>
  </si>
  <si>
    <t>EDR CN Equity</t>
  </si>
  <si>
    <t>ENDEAVOUR SILVER CORP</t>
  </si>
  <si>
    <t>DPM CN Equity</t>
  </si>
  <si>
    <t>DUNDEE PRECIOUS METALS INC</t>
  </si>
  <si>
    <t>KNT CN Equity</t>
  </si>
  <si>
    <t>K92 MINING</t>
  </si>
  <si>
    <t>AEM CN Equity</t>
  </si>
  <si>
    <t>AGNICO EAGLE MINES LTD</t>
  </si>
  <si>
    <t>CCL/B CN Equity</t>
  </si>
  <si>
    <t>FM CN Equity</t>
  </si>
  <si>
    <t>FIRST QUANTUM MINERALS LTD</t>
  </si>
  <si>
    <t>SJ CN Equity</t>
  </si>
  <si>
    <t>STELLA-JONES INC</t>
  </si>
  <si>
    <t>PAAS CN Equity</t>
  </si>
  <si>
    <t>PAN AMERICAN SILVER CORP</t>
  </si>
  <si>
    <t>K CN Equity</t>
  </si>
  <si>
    <t>KINROSS GOLD CORP</t>
  </si>
  <si>
    <t>TRQ CN Equity</t>
  </si>
  <si>
    <t>TURQUOISE HILL RESOURCES LTD</t>
  </si>
  <si>
    <t>IVN CN Equity</t>
  </si>
  <si>
    <t>OSK CN Equity</t>
  </si>
  <si>
    <t>OSISKO MINING INC</t>
  </si>
  <si>
    <t>ERO CN Equity</t>
  </si>
  <si>
    <t>ERO COPPER CORP</t>
  </si>
  <si>
    <t>STLC CN Equity</t>
  </si>
  <si>
    <t>STELCO HOLDINGS INC</t>
  </si>
  <si>
    <t>NTR CN Equity</t>
  </si>
  <si>
    <t>NUTRIEN LTD</t>
  </si>
  <si>
    <t>FIL CN Equity</t>
  </si>
  <si>
    <t>FILO MINING CORP</t>
  </si>
  <si>
    <t>LIF CN Equity</t>
  </si>
  <si>
    <t>CFP CN Equity</t>
  </si>
  <si>
    <t>CANFOR CORP</t>
  </si>
  <si>
    <t>MX CN Equity</t>
  </si>
  <si>
    <t>METHANEX CORP</t>
  </si>
  <si>
    <t>FR CN Equity</t>
  </si>
  <si>
    <t>FIRST MAJESTIC SILVER CORP</t>
  </si>
  <si>
    <t>TECK/B CN Equity</t>
  </si>
  <si>
    <t>TCL/A CN Equity</t>
  </si>
  <si>
    <t>AGI CN Equity</t>
  </si>
  <si>
    <t>SIL CN Equity</t>
  </si>
  <si>
    <t>SILVERCREST METALS INC</t>
  </si>
  <si>
    <t>TXG CN Equity</t>
  </si>
  <si>
    <t>TOREX GOLD RESOURCES INC</t>
  </si>
  <si>
    <t>LAC CN Equity</t>
  </si>
  <si>
    <t>LITHIUM AMERICAS CORP</t>
  </si>
  <si>
    <t>LUN CN Equity</t>
  </si>
  <si>
    <t>LUNDIN MINING CORP</t>
  </si>
  <si>
    <t>OR CN Equity</t>
  </si>
  <si>
    <t>OSISKO GOLD ROYALTIES LTD</t>
  </si>
  <si>
    <t>WFG CN Equity</t>
  </si>
  <si>
    <t>WEST FRASER TIMBER CO LTD</t>
  </si>
  <si>
    <t>IMG CN Equity</t>
  </si>
  <si>
    <t>IAMGOLD CORP</t>
  </si>
  <si>
    <t>FNV CN Equity</t>
  </si>
  <si>
    <t>FRANCO-NEVADA CORP</t>
  </si>
  <si>
    <t>ASTL CN Equity</t>
  </si>
  <si>
    <t>ALGOMA STEEL GROUP INC</t>
  </si>
  <si>
    <t>CS CN Equity</t>
  </si>
  <si>
    <t>CAPSTONE COPPER CORP</t>
  </si>
  <si>
    <t>NWH-U CN Equity</t>
  </si>
  <si>
    <t>Real Estate</t>
  </si>
  <si>
    <t>SMU-U CN Equity</t>
  </si>
  <si>
    <t>REI-U CN Equity</t>
  </si>
  <si>
    <t>KMP-U CN Equity</t>
  </si>
  <si>
    <t>GRT-U CN Equity</t>
  </si>
  <si>
    <t>AX-U CN Equity</t>
  </si>
  <si>
    <t>AP-U CN Equity</t>
  </si>
  <si>
    <t>IIP-U CN Equity</t>
  </si>
  <si>
    <t>SRU-U CN Equity</t>
  </si>
  <si>
    <t>CIGI CN Equity</t>
  </si>
  <si>
    <t>BEI-U CN Equity</t>
  </si>
  <si>
    <t>HR-U CN Equity</t>
  </si>
  <si>
    <t>CHP-U CN Equity</t>
  </si>
  <si>
    <t>CHOICE PROPERTIES REIT</t>
  </si>
  <si>
    <t>CRT-U CN Equity</t>
  </si>
  <si>
    <t>TCN CN Equity</t>
  </si>
  <si>
    <t>TRICON RESIDENTIAL INC</t>
  </si>
  <si>
    <t>CRR-U CN Equity</t>
  </si>
  <si>
    <t>FCR-U CN Equity</t>
  </si>
  <si>
    <t>DIR-U CN Equity</t>
  </si>
  <si>
    <t>CAR-U CN Equity</t>
  </si>
  <si>
    <t>AIF CN Equity</t>
  </si>
  <si>
    <t>ALTUS GROUP LTD</t>
  </si>
  <si>
    <t>FSV CN Equity</t>
  </si>
  <si>
    <t>FIRSTSERVICE CORP</t>
  </si>
  <si>
    <t>PMZ-U CN Equity</t>
  </si>
  <si>
    <t>PRIMARIS REIT</t>
  </si>
  <si>
    <t>BIP-U CN Equity</t>
  </si>
  <si>
    <t>Utilities</t>
  </si>
  <si>
    <t>ACO/X CN Equity</t>
  </si>
  <si>
    <t>TA CN Equity</t>
  </si>
  <si>
    <t>TRANSALTA CORP</t>
  </si>
  <si>
    <t>BEP-U CN Equity</t>
  </si>
  <si>
    <t>AQN CN Equity</t>
  </si>
  <si>
    <t>EMA CN Equity</t>
  </si>
  <si>
    <t>EMERA INC</t>
  </si>
  <si>
    <t>INE CN Equity</t>
  </si>
  <si>
    <t>CPX CN Equity</t>
  </si>
  <si>
    <t>CAPITAL POWER CORP</t>
  </si>
  <si>
    <t>ALA CN Equity</t>
  </si>
  <si>
    <t>ALTAGAS LTD</t>
  </si>
  <si>
    <t>RNW CN Equity</t>
  </si>
  <si>
    <t>TRANSALTA RENEWABLES INC</t>
  </si>
  <si>
    <t>BLX CN Equity</t>
  </si>
  <si>
    <t>SPB CN Equity</t>
  </si>
  <si>
    <t>SUPERIOR PLUS CORP</t>
  </si>
  <si>
    <t>NPI CN Equity</t>
  </si>
  <si>
    <t>NORTHLAND POWER INC</t>
  </si>
  <si>
    <t>CU CN Equity</t>
  </si>
  <si>
    <t>H CN Equity</t>
  </si>
  <si>
    <t>HYDRO ONE LTD</t>
  </si>
  <si>
    <t>FTS CN Equity</t>
  </si>
  <si>
    <t>FORTIS INC</t>
  </si>
  <si>
    <t>Buy</t>
  </si>
  <si>
    <t>Hold</t>
  </si>
  <si>
    <t>Sell</t>
  </si>
  <si>
    <t>Price</t>
  </si>
  <si>
    <t>Dec. 5</t>
  </si>
  <si>
    <t>Security</t>
  </si>
  <si>
    <t xml:space="preserve"> </t>
  </si>
  <si>
    <t xml:space="preserve">QUEBECOR INC </t>
  </si>
  <si>
    <t>CORUS ENTERTAINMENT INC</t>
  </si>
  <si>
    <t>SHAW COMMUNICATIONS INC</t>
  </si>
  <si>
    <t>ROGERS COMMUNICATIONS INC</t>
  </si>
  <si>
    <t>Yield (%)</t>
  </si>
  <si>
    <t>Avg. Target Price</t>
  </si>
  <si>
    <t>Forecast</t>
  </si>
  <si>
    <t>Price Return</t>
  </si>
  <si>
    <t>SPIN MASTER CORP</t>
  </si>
  <si>
    <t>BRP INC</t>
  </si>
  <si>
    <t>ARITZIA INC</t>
  </si>
  <si>
    <t>CANADIAN TIRE CORP</t>
  </si>
  <si>
    <t>SLEEP COUNTRY CANADA HOLDINGS INC</t>
  </si>
  <si>
    <t>RESTAURANT BRANDS INTERNATIONAL INC</t>
  </si>
  <si>
    <t>NORTH WEST CO INC</t>
  </si>
  <si>
    <t>METRO INC</t>
  </si>
  <si>
    <t xml:space="preserve">PARAMOUNT RESOURCES LTD </t>
  </si>
  <si>
    <t>CANADIAN NATURAL RESOURCES LTD</t>
  </si>
  <si>
    <t>ELEMENT FLEET MANAGEMENT CORP</t>
  </si>
  <si>
    <t>BROOKFIELD ASSET MANAGEMENT INC</t>
  </si>
  <si>
    <t>BROOKFIELD BUSINESS PARTNERS LP</t>
  </si>
  <si>
    <t>BADGER INFRASTRUCTURE SOLUTIONS LTD</t>
  </si>
  <si>
    <t>WESTSHORE TERMINALS INVESTMENT CORP</t>
  </si>
  <si>
    <t>GFL ENVIRONMENTAL INC</t>
  </si>
  <si>
    <t>BOMBARDIER INC</t>
  </si>
  <si>
    <t>RITCHIE BROS AUCTIONEERS INC</t>
  </si>
  <si>
    <t>Source: Bloomberg</t>
  </si>
  <si>
    <t xml:space="preserve">SHOPIFY INC </t>
  </si>
  <si>
    <t>DESCARTES SYSTEMS GROUP INC</t>
  </si>
  <si>
    <t>CONVERGE TECHNOLOGY SOLUTIONS CORP</t>
  </si>
  <si>
    <t>NUVEI CORP</t>
  </si>
  <si>
    <t>TRANSCONTINENTAL INC</t>
  </si>
  <si>
    <t xml:space="preserve">CCL INDUSTRIES INC </t>
  </si>
  <si>
    <t>IVANHOE MINES LTD</t>
  </si>
  <si>
    <t>TECK RESOURCES LTD</t>
  </si>
  <si>
    <t>ALAMOS GOLD INC</t>
  </si>
  <si>
    <t>LABRADOR IRON ORE ROYALTY CORP</t>
  </si>
  <si>
    <t>ALLIED PROPERTIES REIT</t>
  </si>
  <si>
    <t>COLLIERS INTERNATIONAL GROUP INC</t>
  </si>
  <si>
    <t>NORTHWEST HEALTHCARE PROPERTIES REIT</t>
  </si>
  <si>
    <t>DREAM INDUSTRIAL REIT</t>
  </si>
  <si>
    <t>CAN APARTMENT PROP REIT</t>
  </si>
  <si>
    <t>KILLAM APARTMENT REIT</t>
  </si>
  <si>
    <t>H&amp;R REIT</t>
  </si>
  <si>
    <t>INTERRENT REIT</t>
  </si>
  <si>
    <t>ARTIS REIT</t>
  </si>
  <si>
    <t>BOARDWALK REIT</t>
  </si>
  <si>
    <t>GRANITE REIT</t>
  </si>
  <si>
    <t>RIOCAN REIT</t>
  </si>
  <si>
    <t>SMARTCENTRES REIT</t>
  </si>
  <si>
    <t>CROMBIE REIT</t>
  </si>
  <si>
    <t>CT REIT</t>
  </si>
  <si>
    <t>FIRST CAPITAL REIT</t>
  </si>
  <si>
    <t>SUMMIT INDUSTRIAL INCOME REIT</t>
  </si>
  <si>
    <t>ALGONQUIN POWER &amp; UTILITIES CORP</t>
  </si>
  <si>
    <t>BROOKFIELD RENEWABLE PARTNERS LP</t>
  </si>
  <si>
    <t>BROOKFIELD INFRASTRUCTURE PARTNERS LP</t>
  </si>
  <si>
    <t>INNERGEX RENEWABLE ENERGY INC</t>
  </si>
  <si>
    <t>BORALEX INC</t>
  </si>
  <si>
    <t xml:space="preserve">ATCO LTD </t>
  </si>
  <si>
    <t>CANADIAN UTILITIES LTD</t>
  </si>
  <si>
    <t>Income</t>
  </si>
  <si>
    <t>Frequency</t>
  </si>
  <si>
    <t>EMPIRE CO LTD</t>
  </si>
  <si>
    <t>CHARTWELL RETIREMENT RESIDENCES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</si>
</sst>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#,##0.00%"/>
    <numFmt numFmtId="165" formatCode="##0"/>
    <numFmt numFmtId="166" formatCode="#,##0.##"/>
    <numFmt numFmtId="167" formatCode="#,##0.###"/>
    <numFmt numFmtId="168" formatCode="mm/dd/yyyy"/>
    <numFmt numFmtId="172" formatCode="0.0"/>
  </numFmts>
  <fonts count="12">
    <font>
      <sz val="11"/>
      <name val="Calibri"/>
    </font>
    <font>
      <sz val="18"/>
      <name val="Arial Unicode MS"/>
    </font>
    <font>
      <b/>
      <sz val="12"/>
      <color rgb="FFFFFFFF"/>
      <name val="Arial Unicode MS"/>
    </font>
    <font>
      <sz val="9"/>
      <name val="Arial Unicode MS"/>
    </font>
    <font>
      <b/>
      <sz val="9"/>
      <name val="Arial Unicode MS"/>
    </font>
    <font>
      <sz val="6"/>
      <name val="Arial Unicode MS"/>
    </font>
    <font>
      <sz val="10"/>
      <name val="Arial"/>
    </font>
    <font>
      <b/>
      <sz val="10"/>
      <name val="Arial"/>
    </font>
    <font>
      <sz val="11"/>
      <name val="Calibri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3A183"/>
      </patternFill>
    </fill>
    <fill>
      <patternFill patternType="solid">
        <fgColor rgb="FFB8C2AD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2" borderId="0">
      <alignment horizontal="left"/>
    </xf>
    <xf numFmtId="0" fontId="4" fillId="3" borderId="0">
      <alignment horizontal="center"/>
    </xf>
    <xf numFmtId="164" fontId="3" fillId="0" borderId="0"/>
    <xf numFmtId="164" fontId="4" fillId="0" borderId="0"/>
    <xf numFmtId="165" fontId="3" fillId="0" borderId="0"/>
    <xf numFmtId="166" fontId="3" fillId="0" borderId="0"/>
    <xf numFmtId="167" fontId="3" fillId="0" borderId="0"/>
    <xf numFmtId="165" fontId="4" fillId="0" borderId="0"/>
    <xf numFmtId="166" fontId="4" fillId="0" borderId="0"/>
    <xf numFmtId="167" fontId="4" fillId="0" borderId="0"/>
    <xf numFmtId="0" fontId="3" fillId="0" borderId="0"/>
    <xf numFmtId="0" fontId="4" fillId="0" borderId="0"/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/>
    </xf>
    <xf numFmtId="0" fontId="3" fillId="0" borderId="0">
      <alignment horizontal="right"/>
    </xf>
    <xf numFmtId="0" fontId="4" fillId="0" borderId="0">
      <alignment horizontal="left"/>
    </xf>
    <xf numFmtId="0" fontId="4" fillId="0" borderId="0">
      <alignment horizontal="right"/>
    </xf>
    <xf numFmtId="0" fontId="5" fillId="0" borderId="0">
      <alignment vertical="top" wrapText="1"/>
    </xf>
    <xf numFmtId="168" fontId="3" fillId="0" borderId="0">
      <alignment horizontal="left"/>
    </xf>
    <xf numFmtId="168" fontId="3" fillId="0" borderId="0">
      <alignment horizontal="right"/>
    </xf>
    <xf numFmtId="168" fontId="3" fillId="0" borderId="0">
      <alignment horizontal="left"/>
    </xf>
    <xf numFmtId="168" fontId="4" fillId="0" borderId="0">
      <alignment horizontal="left"/>
    </xf>
    <xf numFmtId="168" fontId="4" fillId="0" borderId="0">
      <alignment horizontal="right"/>
    </xf>
    <xf numFmtId="168" fontId="4" fillId="0" borderId="0">
      <alignment horizontal="left"/>
    </xf>
    <xf numFmtId="0" fontId="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 applyNumberFormat="1" applyFont="1" applyProtection="1"/>
    <xf numFmtId="0" fontId="3" fillId="0" borderId="0" xfId="28" applyNumberFormat="1" applyFont="1" applyProtection="1"/>
    <xf numFmtId="0" fontId="3" fillId="0" borderId="0" xfId="28" applyNumberFormat="1" applyFont="1" applyAlignment="1" applyProtection="1">
      <alignment horizontal="left"/>
    </xf>
    <xf numFmtId="0" fontId="6" fillId="0" borderId="0" xfId="28" applyNumberFormat="1" applyFont="1" applyProtection="1"/>
    <xf numFmtId="0" fontId="6" fillId="0" borderId="0" xfId="13" applyNumberFormat="1" applyFont="1" applyAlignment="1" applyProtection="1">
      <alignment horizontal="left"/>
    </xf>
    <xf numFmtId="0" fontId="6" fillId="0" borderId="0" xfId="28" applyNumberFormat="1" applyFont="1" applyAlignment="1" applyProtection="1">
      <alignment horizontal="left"/>
    </xf>
    <xf numFmtId="1" fontId="6" fillId="0" borderId="0" xfId="28" applyNumberFormat="1" applyFont="1" applyAlignment="1" applyProtection="1">
      <alignment horizontal="center"/>
    </xf>
    <xf numFmtId="1" fontId="3" fillId="0" borderId="0" xfId="28" applyNumberFormat="1" applyFont="1" applyAlignment="1" applyProtection="1">
      <alignment horizontal="center"/>
    </xf>
    <xf numFmtId="0" fontId="6" fillId="4" borderId="0" xfId="13" applyNumberFormat="1" applyFont="1" applyFill="1" applyAlignment="1" applyProtection="1">
      <alignment horizontal="left"/>
    </xf>
    <xf numFmtId="0" fontId="6" fillId="4" borderId="0" xfId="28" applyNumberFormat="1" applyFont="1" applyFill="1" applyAlignment="1" applyProtection="1">
      <alignment horizontal="left"/>
    </xf>
    <xf numFmtId="1" fontId="6" fillId="4" borderId="0" xfId="28" applyNumberFormat="1" applyFont="1" applyFill="1" applyAlignment="1" applyProtection="1">
      <alignment horizontal="center"/>
    </xf>
    <xf numFmtId="0" fontId="6" fillId="4" borderId="0" xfId="28" applyNumberFormat="1" applyFont="1" applyFill="1" applyProtection="1"/>
    <xf numFmtId="0" fontId="7" fillId="4" borderId="0" xfId="4" applyNumberFormat="1" applyFont="1" applyFill="1" applyAlignment="1" applyProtection="1">
      <alignment horizontal="center"/>
    </xf>
    <xf numFmtId="1" fontId="7" fillId="4" borderId="0" xfId="4" applyNumberFormat="1" applyFont="1" applyFill="1" applyAlignment="1" applyProtection="1">
      <alignment horizontal="center"/>
    </xf>
    <xf numFmtId="0" fontId="3" fillId="4" borderId="0" xfId="28" applyNumberFormat="1" applyFont="1" applyFill="1" applyProtection="1"/>
    <xf numFmtId="0" fontId="9" fillId="0" borderId="0" xfId="28" applyNumberFormat="1" applyFont="1" applyAlignment="1" applyProtection="1">
      <alignment horizontal="left"/>
    </xf>
    <xf numFmtId="0" fontId="9" fillId="4" borderId="0" xfId="4" applyNumberFormat="1" applyFont="1" applyFill="1" applyAlignment="1" applyProtection="1">
      <alignment horizontal="center"/>
    </xf>
    <xf numFmtId="0" fontId="10" fillId="0" borderId="0" xfId="28" applyNumberFormat="1" applyFont="1" applyAlignment="1" applyProtection="1">
      <alignment horizontal="left"/>
    </xf>
    <xf numFmtId="0" fontId="11" fillId="0" borderId="0" xfId="28" applyNumberFormat="1" applyFont="1" applyAlignment="1" applyProtection="1">
      <alignment horizontal="left"/>
    </xf>
    <xf numFmtId="44" fontId="7" fillId="4" borderId="0" xfId="29" applyFont="1" applyFill="1" applyAlignment="1" applyProtection="1">
      <alignment horizontal="center"/>
    </xf>
    <xf numFmtId="44" fontId="9" fillId="4" borderId="0" xfId="29" applyFont="1" applyFill="1" applyAlignment="1" applyProtection="1">
      <alignment horizontal="center"/>
    </xf>
    <xf numFmtId="44" fontId="6" fillId="0" borderId="0" xfId="29" applyFont="1" applyAlignment="1" applyProtection="1">
      <alignment horizontal="center"/>
    </xf>
    <xf numFmtId="44" fontId="6" fillId="4" borderId="0" xfId="29" applyFont="1" applyFill="1" applyAlignment="1" applyProtection="1">
      <alignment horizontal="center"/>
    </xf>
    <xf numFmtId="44" fontId="3" fillId="0" borderId="0" xfId="29" applyFont="1" applyAlignment="1" applyProtection="1">
      <alignment horizontal="center"/>
    </xf>
    <xf numFmtId="0" fontId="10" fillId="0" borderId="0" xfId="28" applyNumberFormat="1" applyFont="1" applyProtection="1"/>
    <xf numFmtId="0" fontId="9" fillId="4" borderId="0" xfId="28" applyNumberFormat="1" applyFont="1" applyFill="1" applyAlignment="1" applyProtection="1">
      <alignment horizontal="center"/>
    </xf>
    <xf numFmtId="9" fontId="6" fillId="0" borderId="0" xfId="30" applyNumberFormat="1" applyFont="1" applyAlignment="1" applyProtection="1">
      <alignment horizontal="center"/>
    </xf>
    <xf numFmtId="9" fontId="9" fillId="4" borderId="0" xfId="30" applyNumberFormat="1" applyFont="1" applyFill="1" applyAlignment="1" applyProtection="1">
      <alignment horizontal="center"/>
    </xf>
    <xf numFmtId="9" fontId="10" fillId="0" borderId="0" xfId="30" applyNumberFormat="1" applyFont="1" applyAlignment="1" applyProtection="1">
      <alignment horizontal="center"/>
    </xf>
    <xf numFmtId="9" fontId="3" fillId="0" borderId="0" xfId="30" applyNumberFormat="1" applyFont="1" applyAlignment="1" applyProtection="1">
      <alignment horizontal="center"/>
    </xf>
    <xf numFmtId="172" fontId="9" fillId="4" borderId="0" xfId="4" applyNumberFormat="1" applyFont="1" applyFill="1" applyAlignment="1" applyProtection="1">
      <alignment horizontal="center"/>
    </xf>
    <xf numFmtId="172" fontId="6" fillId="0" borderId="0" xfId="28" applyNumberFormat="1" applyFont="1" applyAlignment="1" applyProtection="1">
      <alignment horizontal="center"/>
    </xf>
    <xf numFmtId="172" fontId="6" fillId="4" borderId="0" xfId="28" applyNumberFormat="1" applyFont="1" applyFill="1" applyAlignment="1" applyProtection="1">
      <alignment horizontal="center"/>
    </xf>
    <xf numFmtId="172" fontId="10" fillId="0" borderId="0" xfId="28" applyNumberFormat="1" applyFont="1" applyAlignment="1" applyProtection="1">
      <alignment horizontal="center"/>
    </xf>
    <xf numFmtId="172" fontId="3" fillId="0" borderId="0" xfId="28" applyNumberFormat="1" applyFont="1" applyAlignment="1" applyProtection="1">
      <alignment horizontal="center"/>
    </xf>
    <xf numFmtId="0" fontId="6" fillId="0" borderId="0" xfId="28" applyNumberFormat="1" applyFont="1" applyAlignment="1" applyProtection="1">
      <alignment horizontal="center"/>
    </xf>
    <xf numFmtId="0" fontId="3" fillId="0" borderId="0" xfId="28" applyNumberFormat="1" applyFont="1" applyAlignment="1" applyProtection="1">
      <alignment horizontal="center"/>
    </xf>
    <xf numFmtId="0" fontId="10" fillId="0" borderId="0" xfId="13" applyNumberFormat="1" applyFont="1" applyAlignment="1" applyProtection="1">
      <alignment horizontal="left"/>
    </xf>
  </cellXfs>
  <cellStyles count="31">
    <cellStyle name="bolddate" xfId="25"/>
    <cellStyle name="boldleftdate" xfId="27"/>
    <cellStyle name="boldnoDecimalDigits" xfId="10"/>
    <cellStyle name="boldpercentage" xfId="6"/>
    <cellStyle name="boldrightdate" xfId="26"/>
    <cellStyle name="boldthreeDecimalDigits" xfId="12"/>
    <cellStyle name="boldtwoDecimalDigits" xfId="11"/>
    <cellStyle name="Currency" xfId="29" builtinId="4"/>
    <cellStyle name="date" xfId="22"/>
    <cellStyle name="defaultsheetstyle" xfId="28"/>
    <cellStyle name="disclaimer" xfId="21"/>
    <cellStyle name="leftdate" xfId="24"/>
    <cellStyle name="leftplainBoldText" xfId="19"/>
    <cellStyle name="leftplainText" xfId="17"/>
    <cellStyle name="noDecimalDigits" xfId="7"/>
    <cellStyle name="Normal" xfId="0" builtinId="0"/>
    <cellStyle name="Percent" xfId="30" builtinId="5"/>
    <cellStyle name="percentage" xfId="5"/>
    <cellStyle name="plainBoldText" xfId="14"/>
    <cellStyle name="plainBoldValues" xfId="16"/>
    <cellStyle name="plainText" xfId="13"/>
    <cellStyle name="plainValues" xfId="15"/>
    <cellStyle name="rightdate" xfId="23"/>
    <cellStyle name="rightplainBoldText" xfId="20"/>
    <cellStyle name="rightplainText" xfId="18"/>
    <cellStyle name="sheetReportTitle" xfId="2"/>
    <cellStyle name="sheetTitle" xfId="1"/>
    <cellStyle name="tableHeader" xfId="3"/>
    <cellStyle name="tablesubHeader" xfId="4"/>
    <cellStyle name="threeDecimalDigits" xfId="9"/>
    <cellStyle name="twoDecimalDigit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s">
        <v>#N/A N/A</v>
        <stp/>
        <stp>BDP|14396600327139458397</stp>
        <tr r="I141" s="1"/>
      </tp>
      <tp t="s">
        <v>#N/A N/A</v>
        <stp/>
        <stp>BDP|12019822219385388410</stp>
        <tr r="I246" s="1"/>
      </tp>
      <tp t="s">
        <v>#N/A N/A</v>
        <stp/>
        <stp>BDP|10707682386446967293</stp>
        <tr r="I94" s="1"/>
      </tp>
      <tp t="s">
        <v>#N/A N/A</v>
        <stp/>
        <stp>BDP|15113422922769158097</stp>
        <tr r="I232" s="1"/>
      </tp>
      <tp t="s">
        <v>#N/A N/A</v>
        <stp/>
        <stp>BDP|17144797977118556528</stp>
        <tr r="I128" s="1"/>
      </tp>
      <tp t="s">
        <v>#N/A N/A</v>
        <stp/>
        <stp>BDP|16626121499565740105</stp>
        <tr r="F178" s="1"/>
      </tp>
      <tp t="s">
        <v>#N/A N/A</v>
        <stp/>
        <stp>BDP|11088856047697640097</stp>
        <tr r="I131" s="1"/>
      </tp>
      <tp t="s">
        <v>#N/A N/A</v>
        <stp/>
        <stp>BDP|10937236957845999893</stp>
        <tr r="I78" s="1"/>
      </tp>
      <tp t="s">
        <v>#N/A N/A</v>
        <stp/>
        <stp>BDP|15577075531055880974</stp>
        <tr r="F230" s="1"/>
      </tp>
      <tp t="s">
        <v>#N/A N/A</v>
        <stp/>
        <stp>BDP|14056127470618541099</stp>
        <tr r="I14" s="1"/>
      </tp>
      <tp t="s">
        <v>#N/A N/A</v>
        <stp/>
        <stp>BDP|12427270945079173794</stp>
        <tr r="F165" s="1"/>
      </tp>
      <tp t="s">
        <v>#N/A N/A</v>
        <stp/>
        <stp>BDP|16744879948502601208</stp>
        <tr r="I105" s="1"/>
      </tp>
      <tp t="s">
        <v>#N/A N/A</v>
        <stp/>
        <stp>BDP|15067367711464347959</stp>
        <tr r="I248" s="1"/>
      </tp>
      <tp t="s">
        <v>#N/A N/A</v>
        <stp/>
        <stp>BDP|16361565342264095947</stp>
        <tr r="F215" s="1"/>
      </tp>
      <tp t="s">
        <v>#N/A N/A</v>
        <stp/>
        <stp>BDP|11033624981993646666</stp>
        <tr r="I152" s="1"/>
      </tp>
      <tp t="s">
        <v>#N/A N/A</v>
        <stp/>
        <stp>BDP|15670041610577600973</stp>
        <tr r="I224" s="1"/>
      </tp>
      <tp t="s">
        <v>#N/A N/A</v>
        <stp/>
        <stp>BDP|14701435992233439061</stp>
        <tr r="F27" s="1"/>
      </tp>
      <tp t="s">
        <v>#N/A N/A</v>
        <stp/>
        <stp>BDP|17603948058410838156</stp>
        <tr r="F192" s="1"/>
      </tp>
      <tp t="s">
        <v>#N/A N/A</v>
        <stp/>
        <stp>BDP|13886795559099930270</stp>
        <tr r="F40" s="1"/>
      </tp>
      <tp t="s">
        <v>#N/A N/A</v>
        <stp/>
        <stp>BDP|11472781400099106441</stp>
        <tr r="I77" s="1"/>
      </tp>
      <tp t="s">
        <v>#N/A N/A</v>
        <stp/>
        <stp>BDP|10053737766598964274</stp>
        <tr r="F234" s="1"/>
      </tp>
      <tp t="s">
        <v>#N/A N/A</v>
        <stp/>
        <stp>BDP|17226431722629786391</stp>
        <tr r="I162" s="1"/>
      </tp>
      <tp t="s">
        <v>#N/A N/A</v>
        <stp/>
        <stp>BDP|10339083180401533224</stp>
        <tr r="I85" s="1"/>
      </tp>
      <tp t="s">
        <v>#N/A N/A</v>
        <stp/>
        <stp>BDP|15418603015871791899</stp>
        <tr r="I8" s="1"/>
      </tp>
      <tp t="s">
        <v>#N/A N/A</v>
        <stp/>
        <stp>BDP|11005281980135340548</stp>
        <tr r="F143" s="1"/>
      </tp>
      <tp t="s">
        <v>#N/A N/A</v>
        <stp/>
        <stp>BDP|13709178109738109161</stp>
        <tr r="I143" s="1"/>
      </tp>
      <tp t="s">
        <v>#N/A N/A</v>
        <stp/>
        <stp>BDP|18097294238823347132</stp>
        <tr r="F86" s="1"/>
      </tp>
      <tp t="s">
        <v>#N/A N/A</v>
        <stp/>
        <stp>BDP|13156502876072791853</stp>
        <tr r="F254" s="1"/>
      </tp>
      <tp t="s">
        <v>#N/A N/A</v>
        <stp/>
        <stp>BDP|11920633212379662760</stp>
        <tr r="F65" s="1"/>
      </tp>
      <tp t="s">
        <v>#N/A N/A</v>
        <stp/>
        <stp>BDP|15655897741700176143</stp>
        <tr r="F174" s="1"/>
      </tp>
      <tp t="s">
        <v>#N/A N/A</v>
        <stp/>
        <stp>BDP|16931654122549765381</stp>
        <tr r="F53" s="1"/>
      </tp>
      <tp t="s">
        <v>#N/A N/A</v>
        <stp/>
        <stp>BDP|18262591060895968620</stp>
        <tr r="F38" s="1"/>
      </tp>
      <tp t="s">
        <v>#N/A N/A</v>
        <stp/>
        <stp>BDP|14025408283920376009</stp>
        <tr r="I31" s="1"/>
      </tp>
      <tp t="s">
        <v>#N/A N/A</v>
        <stp/>
        <stp>BDP|12340696519565527857</stp>
        <tr r="I207" s="1"/>
      </tp>
      <tp t="s">
        <v>#N/A N/A</v>
        <stp/>
        <stp>BDP|17437026295044770274</stp>
        <tr r="I49" s="1"/>
      </tp>
      <tp t="s">
        <v>#N/A N/A</v>
        <stp/>
        <stp>BDP|18153655168224712485</stp>
        <tr r="F16" s="1"/>
      </tp>
      <tp t="s">
        <v>#N/A N/A</v>
        <stp/>
        <stp>BDP|12343686869569867386</stp>
        <tr r="F145" s="1"/>
      </tp>
      <tp t="s">
        <v>#N/A N/A</v>
        <stp/>
        <stp>BDP|14391662844447787914</stp>
        <tr r="I132" s="1"/>
      </tp>
      <tp t="s">
        <v>#N/A N/A</v>
        <stp/>
        <stp>BDP|11417102513129676062</stp>
        <tr r="F149" s="1"/>
      </tp>
      <tp t="s">
        <v>#N/A N/A</v>
        <stp/>
        <stp>BDP|15185949792489096413</stp>
        <tr r="I10" s="1"/>
      </tp>
      <tp t="s">
        <v>#N/A N/A</v>
        <stp/>
        <stp>BDP|13610479970600028981</stp>
        <tr r="I235" s="1"/>
      </tp>
      <tp t="s">
        <v>#N/A N/A</v>
        <stp/>
        <stp>BDP|10532563898072188719</stp>
        <tr r="I190" s="1"/>
      </tp>
      <tp t="s">
        <v>#N/A N/A</v>
        <stp/>
        <stp>BDP|14001506907369888135</stp>
        <tr r="I20" s="1"/>
      </tp>
      <tp t="s">
        <v>#N/A N/A</v>
        <stp/>
        <stp>BDP|16526027725654468997</stp>
        <tr r="I125" s="1"/>
      </tp>
      <tp t="s">
        <v>#N/A N/A</v>
        <stp/>
        <stp>BDP|18118751955280203303</stp>
        <tr r="F211" s="1"/>
      </tp>
      <tp t="s">
        <v>#N/A N/A</v>
        <stp/>
        <stp>BDP|16448176396725583247</stp>
        <tr r="I206" s="1"/>
      </tp>
      <tp t="s">
        <v>#N/A N/A</v>
        <stp/>
        <stp>BDP|17558056011266164941</stp>
        <tr r="F45" s="1"/>
      </tp>
      <tp t="s">
        <v>#N/A N/A</v>
        <stp/>
        <stp>BDP|12306276302988830673</stp>
        <tr r="F163" s="1"/>
      </tp>
      <tp t="s">
        <v>#N/A N/A</v>
        <stp/>
        <stp>BDP|14837315218801804914</stp>
        <tr r="I103" s="1"/>
      </tp>
      <tp t="s">
        <v>#N/A N/A</v>
        <stp/>
        <stp>BDP|14010760460372489990</stp>
        <tr r="F14" s="1"/>
      </tp>
      <tp t="s">
        <v>#N/A N/A</v>
        <stp/>
        <stp>BDP|10206787275576785834</stp>
        <tr r="I257" s="1"/>
      </tp>
      <tp t="s">
        <v>#N/A N/A</v>
        <stp/>
        <stp>BDP|15030330605061995947</stp>
        <tr r="I192" s="1"/>
      </tp>
      <tp t="s">
        <v>#N/A N/A</v>
        <stp/>
        <stp>BDP|13670056798494135075</stp>
        <tr r="F19" s="1"/>
      </tp>
      <tp t="s">
        <v>#N/A N/A</v>
        <stp/>
        <stp>BDP|15819541884613352560</stp>
        <tr r="F133" s="1"/>
      </tp>
      <tp t="s">
        <v>#N/A N/A</v>
        <stp/>
        <stp>BDP|14938437156838513353</stp>
        <tr r="I216" s="1"/>
      </tp>
      <tp t="s">
        <v>#N/A N/A</v>
        <stp/>
        <stp>BDP|14880776094782023643</stp>
        <tr r="I236" s="1"/>
      </tp>
      <tp t="s">
        <v>#N/A N/A</v>
        <stp/>
        <stp>BDP|11321996773268218949</stp>
        <tr r="F181" s="1"/>
      </tp>
      <tp t="s">
        <v>#N/A N/A</v>
        <stp/>
        <stp>BDP|13623983724845092341</stp>
        <tr r="F105" s="1"/>
      </tp>
      <tp t="s">
        <v>#N/A N/A</v>
        <stp/>
        <stp>BDP|14431804435843879293</stp>
        <tr r="I239" s="1"/>
      </tp>
      <tp t="s">
        <v>#N/A N/A</v>
        <stp/>
        <stp>BDP|11174814221502190728</stp>
        <tr r="I32" s="1"/>
      </tp>
      <tp t="s">
        <v>#N/A N/A</v>
        <stp/>
        <stp>BDP|10491013326868599430</stp>
        <tr r="I98" s="1"/>
      </tp>
      <tp t="s">
        <v>#N/A N/A</v>
        <stp/>
        <stp>BDP|14583617714395040859</stp>
        <tr r="F249" s="1"/>
      </tp>
      <tp t="s">
        <v>#N/A N/A</v>
        <stp/>
        <stp>BDP|18250581232082197320</stp>
        <tr r="I140" s="1"/>
      </tp>
      <tp t="s">
        <v>#N/A N/A</v>
        <stp/>
        <stp>BDP|15932895129553264396</stp>
        <tr r="F58" s="1"/>
      </tp>
      <tp t="s">
        <v>#N/A N/A</v>
        <stp/>
        <stp>BDP|11777753202071132842</stp>
        <tr r="F75" s="1"/>
      </tp>
      <tp t="s">
        <v>#N/A N/A</v>
        <stp/>
        <stp>BDP|16832843012099815935</stp>
        <tr r="I169" s="1"/>
      </tp>
      <tp t="s">
        <v>#N/A N/A</v>
        <stp/>
        <stp>BDP|10721129180085081314</stp>
        <tr r="I228" s="1"/>
      </tp>
      <tp t="s">
        <v>#N/A N/A</v>
        <stp/>
        <stp>BDP|17073488948901577915</stp>
        <tr r="F87" s="1"/>
      </tp>
      <tp t="s">
        <v>#N/A N/A</v>
        <stp/>
        <stp>BDP|10240590288376279462</stp>
        <tr r="F118" s="1"/>
      </tp>
      <tp t="s">
        <v>#N/A N/A</v>
        <stp/>
        <stp>BDP|17308905524215018615</stp>
        <tr r="F171" s="1"/>
      </tp>
      <tp t="s">
        <v>#N/A N/A</v>
        <stp/>
        <stp>BDP|13520329288470081469</stp>
        <tr r="F235" s="1"/>
      </tp>
      <tp t="s">
        <v>#N/A N/A</v>
        <stp/>
        <stp>BDP|14680234198875736665</stp>
        <tr r="I196" s="1"/>
      </tp>
      <tp t="s">
        <v>#N/A N/A</v>
        <stp/>
        <stp>BDP|17991074784440650325</stp>
        <tr r="F85" s="1"/>
      </tp>
      <tp t="s">
        <v>#N/A N/A</v>
        <stp/>
        <stp>BDP|12607922868188889953</stp>
        <tr r="I36" s="1"/>
      </tp>
      <tp t="s">
        <v>#N/A N/A</v>
        <stp/>
        <stp>BDP|10852893947275579526</stp>
        <tr r="I34" s="1"/>
      </tp>
      <tp t="s">
        <v>#N/A N/A</v>
        <stp/>
        <stp>BDP|11574879804112200746</stp>
        <tr r="F214" s="1"/>
      </tp>
      <tp t="s">
        <v>#N/A N/A</v>
        <stp/>
        <stp>BDP|13615698125679963231</stp>
        <tr r="I258" s="1"/>
      </tp>
      <tp t="s">
        <v>#N/A N/A</v>
        <stp/>
        <stp>BDP|12456251659518296180</stp>
        <tr r="I106" s="1"/>
      </tp>
      <tp t="s">
        <v>#N/A N/A</v>
        <stp/>
        <stp>BDP|17422909955681525667</stp>
        <tr r="F138" s="1"/>
      </tp>
      <tp t="s">
        <v>#N/A N/A</v>
        <stp/>
        <stp>BDP|18339387281116117990</stp>
        <tr r="F193" s="1"/>
      </tp>
      <tp t="s">
        <v>#N/A N/A</v>
        <stp/>
        <stp>BDP|16207351984574665503</stp>
        <tr r="F94" s="1"/>
      </tp>
      <tp t="s">
        <v>#N/A N/A</v>
        <stp/>
        <stp>BDP|15431928015024794529</stp>
        <tr r="I111" s="1"/>
      </tp>
      <tp t="s">
        <v>#N/A N/A</v>
        <stp/>
        <stp>BDP|17000905040083793454</stp>
        <tr r="I231" s="1"/>
      </tp>
      <tp t="s">
        <v>#N/A N/A</v>
        <stp/>
        <stp>BDP|13873816388446725827</stp>
        <tr r="F6" s="1"/>
      </tp>
      <tp t="s">
        <v>#N/A N/A</v>
        <stp/>
        <stp>BDP|17489865868190475499</stp>
        <tr r="I16" s="1"/>
      </tp>
      <tp t="s">
        <v>#N/A N/A</v>
        <stp/>
        <stp>BDP|14081493510310706371</stp>
        <tr r="I227" s="1"/>
      </tp>
      <tp t="s">
        <v>#N/A N/A</v>
        <stp/>
        <stp>BDP|16511989384325195039</stp>
        <tr r="I6" s="1"/>
      </tp>
      <tp t="s">
        <v>#N/A N/A</v>
        <stp/>
        <stp>BDP|14554290783764186810</stp>
        <tr r="F76" s="1"/>
      </tp>
      <tp t="s">
        <v>#N/A N/A</v>
        <stp/>
        <stp>BDP|17894108387914725866</stp>
        <tr r="I52" s="1"/>
      </tp>
      <tp t="s">
        <v>#N/A N/A</v>
        <stp/>
        <stp>BDP|18329938595832536810</stp>
        <tr r="F246" s="1"/>
      </tp>
      <tp t="s">
        <v>#N/A N/A</v>
        <stp/>
        <stp>BDP|15207027393078624653</stp>
        <tr r="F170" s="1"/>
      </tp>
      <tp t="s">
        <v>#N/A N/A</v>
        <stp/>
        <stp>BDP|16794374753361297344</stp>
        <tr r="I87" s="1"/>
      </tp>
      <tp t="s">
        <v>#N/A N/A</v>
        <stp/>
        <stp>BDP|17354522467927752179</stp>
        <tr r="I35" s="1"/>
      </tp>
      <tp t="s">
        <v>#N/A N/A</v>
        <stp/>
        <stp>BDP|11709994937881462945</stp>
        <tr r="I135" s="1"/>
      </tp>
      <tp t="s">
        <v>#N/A N/A</v>
        <stp/>
        <stp>BDP|15993385178787930596</stp>
        <tr r="F188" s="1"/>
      </tp>
      <tp t="s">
        <v>#N/A N/A</v>
        <stp/>
        <stp>BDP|17989434972570139710</stp>
        <tr r="F168" s="1"/>
      </tp>
      <tp t="s">
        <v>#N/A N/A</v>
        <stp/>
        <stp>BDP|16006650274792806626</stp>
        <tr r="F210" s="1"/>
      </tp>
      <tp t="s">
        <v>#N/A N/A</v>
        <stp/>
        <stp>BDP|11108477256521919246</stp>
        <tr r="I38" s="1"/>
      </tp>
      <tp t="s">
        <v>#N/A N/A</v>
        <stp/>
        <stp>BDP|13937108480369599030</stp>
        <tr r="F74" s="1"/>
      </tp>
      <tp t="s">
        <v>#N/A N/A</v>
        <stp/>
        <stp>BDP|12290193491078830130</stp>
        <tr r="I177" s="1"/>
      </tp>
      <tp t="s">
        <v>#N/A N/A</v>
        <stp/>
        <stp>BDP|15040257589899916544</stp>
        <tr r="I181" s="1"/>
      </tp>
      <tp t="s">
        <v>#N/A N/A</v>
        <stp/>
        <stp>BDP|12994553758733213260</stp>
        <tr r="I189" s="1"/>
      </tp>
      <tp t="s">
        <v>#N/A N/A</v>
        <stp/>
        <stp>BDP|14218125570076417706</stp>
        <tr r="F22" s="1"/>
      </tp>
      <tp t="s">
        <v>#N/A N/A</v>
        <stp/>
        <stp>BDP|17419397245306952557</stp>
        <tr r="I254" s="1"/>
      </tp>
      <tp t="s">
        <v>#N/A N/A</v>
        <stp/>
        <stp>BDP|12347060104838562925</stp>
        <tr r="F187" s="1"/>
      </tp>
      <tp t="s">
        <v>#N/A N/A</v>
        <stp/>
        <stp>BDP|12323010261797316069</stp>
        <tr r="I75" s="1"/>
      </tp>
      <tp t="s">
        <v>#N/A N/A</v>
        <stp/>
        <stp>BDP|17656020155858209951</stp>
        <tr r="F100" s="1"/>
      </tp>
      <tp t="s">
        <v>#N/A N/A</v>
        <stp/>
        <stp>BDP|15415433822406568662</stp>
        <tr r="F134" s="1"/>
      </tp>
      <tp t="s">
        <v>#N/A N/A</v>
        <stp/>
        <stp>BDP|13466436570395872566</stp>
        <tr r="F237" s="1"/>
      </tp>
      <tp t="s">
        <v>#N/A N/A</v>
        <stp/>
        <stp>BDP|10876780279949739964</stp>
        <tr r="F176" s="1"/>
      </tp>
      <tp t="s">
        <v>#N/A N/A</v>
        <stp/>
        <stp>BDP|10957525291035186906</stp>
        <tr r="F148" s="1"/>
      </tp>
      <tp t="s">
        <v>#N/A N/A</v>
        <stp/>
        <stp>BDP|12498899316698042304</stp>
        <tr r="I15" s="1"/>
      </tp>
      <tp t="s">
        <v>#N/A N/A</v>
        <stp/>
        <stp>BDP|17809532471655536014</stp>
        <tr r="F95" s="1"/>
      </tp>
      <tp t="s">
        <v>#N/A N/A</v>
        <stp/>
        <stp>BDP|13103272466454585351</stp>
        <tr r="F253" s="1"/>
      </tp>
      <tp t="s">
        <v>#N/A N/A</v>
        <stp/>
        <stp>BDP|15127186644352839264</stp>
        <tr r="I156" s="1"/>
      </tp>
      <tp t="s">
        <v>#N/A N/A</v>
        <stp/>
        <stp>BDP|11822795782987583931</stp>
        <tr r="I47" s="1"/>
      </tp>
      <tp t="s">
        <v>#N/A N/A</v>
        <stp/>
        <stp>BDP|17101103030984322155</stp>
        <tr r="I160" s="1"/>
      </tp>
      <tp t="s">
        <v>#N/A N/A</v>
        <stp/>
        <stp>BDP|12979193372410284478</stp>
        <tr r="F136" s="1"/>
      </tp>
      <tp t="s">
        <v>#N/A N/A</v>
        <stp/>
        <stp>BDP|11212384784802218972</stp>
        <tr r="F158" s="1"/>
      </tp>
      <tp t="s">
        <v>#N/A N/A</v>
        <stp/>
        <stp>BDP|15361451108661167152</stp>
        <tr r="I53" s="1"/>
      </tp>
      <tp t="s">
        <v>#N/A N/A</v>
        <stp/>
        <stp>BDP|15703345503845501288</stp>
        <tr r="I25" s="1"/>
      </tp>
      <tp t="s">
        <v>#N/A N/A</v>
        <stp/>
        <stp>BDP|12022564174425619485</stp>
        <tr r="F195" s="1"/>
      </tp>
      <tp t="s">
        <v>#N/A N/A</v>
        <stp/>
        <stp>BDP|11749358300106256501</stp>
        <tr r="F80" s="1"/>
      </tp>
      <tp t="s">
        <v>#N/A N/A</v>
        <stp/>
        <stp>BDP|17167268976766060529</stp>
        <tr r="I259" s="1"/>
      </tp>
      <tp t="s">
        <v>#N/A N/A</v>
        <stp/>
        <stp>BDP|17548126663567296638</stp>
        <tr r="F177" s="1"/>
      </tp>
      <tp t="s">
        <v>#N/A N/A</v>
        <stp/>
        <stp>BDP|17458608518578941910</stp>
        <tr r="F60" s="1"/>
      </tp>
      <tp t="s">
        <v>#N/A N/A</v>
        <stp/>
        <stp>BDP|17415633156535523039</stp>
        <tr r="I123" s="1"/>
      </tp>
      <tp t="s">
        <v>#N/A N/A</v>
        <stp/>
        <stp>BDP|15760893418508268530</stp>
        <tr r="I229" s="1"/>
      </tp>
      <tp t="s">
        <v>#N/A N/A</v>
        <stp/>
        <stp>BDP|17811072415820081030</stp>
        <tr r="F175" s="1"/>
      </tp>
      <tp t="s">
        <v>#N/A N/A</v>
        <stp/>
        <stp>BDP|17303671969712336352</stp>
        <tr r="F72" s="1"/>
      </tp>
      <tp t="s">
        <v>#N/A N/A</v>
        <stp/>
        <stp>BDP|10438064625713953735</stp>
        <tr r="I186" s="1"/>
      </tp>
      <tp t="s">
        <v>#N/A N/A</v>
        <stp/>
        <stp>BDP|17065722039047313250</stp>
        <tr r="I198" s="1"/>
      </tp>
      <tp t="s">
        <v>#N/A N/A</v>
        <stp/>
        <stp>BDP|17906660111662668446</stp>
        <tr r="I7" s="1"/>
      </tp>
      <tp t="s">
        <v>#N/A N/A</v>
        <stp/>
        <stp>BDP|15571085702842525150</stp>
        <tr r="I76" s="1"/>
      </tp>
      <tp t="s">
        <v>#N/A N/A</v>
        <stp/>
        <stp>BDP|13628986618565753807</stp>
        <tr r="F228" s="1"/>
      </tp>
      <tp t="s">
        <v>#N/A N/A</v>
        <stp/>
        <stp>BDP|14312332030240237234</stp>
        <tr r="I33" s="1"/>
      </tp>
      <tp t="s">
        <v>#N/A N/A</v>
        <stp/>
        <stp>BDP|13533046884018310570</stp>
        <tr r="F162" s="1"/>
      </tp>
      <tp t="s">
        <v>#N/A N/A</v>
        <stp/>
        <stp>BDP|15594660513916589253</stp>
        <tr r="F106" s="1"/>
      </tp>
      <tp t="s">
        <v>#N/A N/A</v>
        <stp/>
        <stp>BDP|11495920882294306244</stp>
        <tr r="F218" s="1"/>
      </tp>
      <tp t="s">
        <v>#N/A N/A</v>
        <stp/>
        <stp>BDP|15321721587704343874</stp>
        <tr r="I88" s="1"/>
      </tp>
      <tp t="s">
        <v>#N/A N/A</v>
        <stp/>
        <stp>BDP|17511510571100168311</stp>
        <tr r="I62" s="1"/>
      </tp>
      <tp t="s">
        <v>#N/A N/A</v>
        <stp/>
        <stp>BDP|14107286727641204384</stp>
        <tr r="F17" s="1"/>
      </tp>
      <tp t="s">
        <v>#N/A N/A</v>
        <stp/>
        <stp>BDP|15426210506939704836</stp>
        <tr r="I110" s="1"/>
      </tp>
      <tp t="s">
        <v>#N/A N/A</v>
        <stp/>
        <stp>BDP|16712350599623813944</stp>
        <tr r="F197" s="1"/>
      </tp>
      <tp t="s">
        <v>#N/A N/A</v>
        <stp/>
        <stp>BDP|11906478938055482550</stp>
        <tr r="F18" s="1"/>
      </tp>
      <tp t="s">
        <v>#N/A N/A</v>
        <stp/>
        <stp>BDP|16518702208016981124</stp>
        <tr r="F154" s="1"/>
      </tp>
      <tp t="s">
        <v>#N/A N/A</v>
        <stp/>
        <stp>BDP|17754923888063252393</stp>
        <tr r="F130" s="1"/>
      </tp>
      <tp t="s">
        <v>#N/A N/A</v>
        <stp/>
        <stp>BDP|15362473506413764437</stp>
        <tr r="I102" s="1"/>
      </tp>
      <tp t="s">
        <v>#N/A N/A</v>
        <stp/>
        <stp>BDP|12252711877250881546</stp>
        <tr r="F184" s="1"/>
      </tp>
      <tp t="s">
        <v>#N/A N/A</v>
        <stp/>
        <stp>BDP|12676543057477596285</stp>
        <tr r="F7" s="1"/>
      </tp>
      <tp t="s">
        <v>#N/A N/A</v>
        <stp/>
        <stp>BDP|11551588026422146328</stp>
        <tr r="F83" s="1"/>
      </tp>
      <tp t="s">
        <v>#N/A N/A</v>
        <stp/>
        <stp>BDP|11446493244041557746</stp>
        <tr r="F216" s="1"/>
      </tp>
      <tp t="s">
        <v>#N/A N/A</v>
        <stp/>
        <stp>BDP|11360763931466894462</stp>
        <tr r="F43" s="1"/>
      </tp>
      <tp t="s">
        <v>#N/A N/A</v>
        <stp/>
        <stp>BDP|12850357511044475376</stp>
        <tr r="I17" s="1"/>
      </tp>
      <tp t="s">
        <v>#N/A N/A</v>
        <stp/>
        <stp>BDP|17466194052602985698</stp>
        <tr r="I255" s="1"/>
      </tp>
      <tp t="s">
        <v>#N/A N/A</v>
        <stp/>
        <stp>BDP|12836921993146513328</stp>
        <tr r="F129" s="1"/>
      </tp>
      <tp t="s">
        <v>#N/A N/A</v>
        <stp/>
        <stp>BDP|13378408385319014162</stp>
        <tr r="I127" s="1"/>
      </tp>
      <tp t="s">
        <v>#N/A N/A</v>
        <stp/>
        <stp>BDP|11635616005032725253</stp>
        <tr r="F137" s="1"/>
      </tp>
      <tp t="s">
        <v>#N/A N/A</v>
        <stp/>
        <stp>BDP|12426742382503991994</stp>
        <tr r="F203" s="1"/>
      </tp>
      <tp t="s">
        <v>#N/A N/A</v>
        <stp/>
        <stp>BDP|10731343840244317466</stp>
        <tr r="F226" s="1"/>
      </tp>
      <tp t="s">
        <v>#N/A N/A</v>
        <stp/>
        <stp>BDP|11958656063541435407</stp>
        <tr r="F207" s="1"/>
      </tp>
      <tp t="s">
        <v>#N/A N/A</v>
        <stp/>
        <stp>BDP|17323965969819232547</stp>
        <tr r="I74" s="1"/>
      </tp>
      <tp t="s">
        <v>#N/A N/A</v>
        <stp/>
        <stp>BDP|11902010040779626837</stp>
        <tr r="F37" s="1"/>
      </tp>
      <tp t="s">
        <v>#N/A N/A</v>
        <stp/>
        <stp>BDP|14595560234456260089</stp>
        <tr r="F104" s="1"/>
      </tp>
      <tp t="s">
        <v>#N/A N/A</v>
        <stp/>
        <stp>BDP|14236727609275006284</stp>
        <tr r="I212" s="1"/>
      </tp>
      <tp t="s">
        <v>#N/A N/A</v>
        <stp/>
        <stp>BDP|13645763373824746341</stp>
        <tr r="F232" s="1"/>
      </tp>
      <tp t="s">
        <v>#N/A N/A</v>
        <stp/>
        <stp>BDP|15211094899188598054</stp>
        <tr r="I238" s="1"/>
      </tp>
      <tp t="s">
        <v>#N/A N/A</v>
        <stp/>
        <stp>BDP|12766498947647569192</stp>
        <tr r="I237" s="1"/>
      </tp>
      <tp t="s">
        <v>#N/A N/A</v>
        <stp/>
        <stp>BDP|12775700014928545839</stp>
        <tr r="F248" s="1"/>
      </tp>
      <tp t="s">
        <v>#N/A N/A</v>
        <stp/>
        <stp>BDP|16895497724584385033</stp>
        <tr r="F99" s="1"/>
      </tp>
      <tp t="s">
        <v>#N/A N/A</v>
        <stp/>
        <stp>BDP|13664124822403476767</stp>
        <tr r="F63" s="1"/>
      </tp>
      <tp t="s">
        <v>#N/A N/A</v>
        <stp/>
        <stp>BDP|14831583046128128903</stp>
        <tr r="F88" s="1"/>
      </tp>
      <tp t="s">
        <v>#N/A N/A</v>
        <stp/>
        <stp>BDP|13109636539674725741</stp>
        <tr r="I144" s="1"/>
      </tp>
      <tp t="s">
        <v>#N/A N/A</v>
        <stp/>
        <stp>BDP|14199139529847946589</stp>
        <tr r="I195" s="1"/>
      </tp>
      <tp t="s">
        <v>#N/A N/A</v>
        <stp/>
        <stp>BDP|15245691647002794062</stp>
        <tr r="I86" s="1"/>
      </tp>
      <tp t="s">
        <v>#N/A N/A</v>
        <stp/>
        <stp>BDP|14688474475611945309</stp>
        <tr r="F33" s="1"/>
      </tp>
      <tp t="s">
        <v>#N/A N/A</v>
        <stp/>
        <stp>BDP|13089914272448955042</stp>
        <tr r="I230" s="1"/>
      </tp>
      <tp t="s">
        <v>#N/A N/A</v>
        <stp/>
        <stp>BDP|17760832371325184851</stp>
        <tr r="F44" s="1"/>
      </tp>
      <tp t="s">
        <v>#N/A N/A</v>
        <stp/>
        <stp>BDP|18420816347316146719</stp>
        <tr r="F241" s="1"/>
      </tp>
      <tp t="s">
        <v>#N/A N/A</v>
        <stp/>
        <stp>BDP|17887658898625380834</stp>
        <tr r="I59" s="1"/>
      </tp>
      <tp t="s">
        <v>#N/A N/A</v>
        <stp/>
        <stp>BDP|14725815475969368777</stp>
        <tr r="F127" s="1"/>
      </tp>
      <tp t="s">
        <v>#N/A N/A</v>
        <stp/>
        <stp>BDP|10480050442302318376</stp>
        <tr r="I241" s="1"/>
      </tp>
      <tp t="s">
        <v>#N/A N/A</v>
        <stp/>
        <stp>BDP|14925491555061778151</stp>
        <tr r="F62" s="1"/>
      </tp>
      <tp t="s">
        <v>#N/A N/A</v>
        <stp/>
        <stp>BDP|12757174572287465607</stp>
        <tr r="I211" s="1"/>
      </tp>
      <tp t="s">
        <v>#N/A N/A</v>
        <stp/>
        <stp>BDP|16387483731912938651</stp>
        <tr r="F132" s="1"/>
      </tp>
    </main>
    <main first="bofaddin.rtdserver">
      <tp t="s">
        <v>#N/A N/A</v>
        <stp/>
        <stp>BDP|1230811058142573</stp>
        <tr r="F191" s="1"/>
      </tp>
      <tp t="s">
        <v>#N/A N/A</v>
        <stp/>
        <stp>BDP|2954497034837791</stp>
        <tr r="I116" s="1"/>
      </tp>
      <tp t="s">
        <v>#N/A N/A</v>
        <stp/>
        <stp>BDP|6198382581185329402</stp>
        <tr r="F59" s="1"/>
      </tp>
      <tp t="s">
        <v>#N/A N/A</v>
        <stp/>
        <stp>BDP|8805540804824352553</stp>
        <tr r="F258" s="1"/>
      </tp>
      <tp t="s">
        <v>#N/A N/A</v>
        <stp/>
        <stp>BDP|6907504016249606776</stp>
        <tr r="F231" s="1"/>
      </tp>
      <tp t="s">
        <v>#N/A N/A</v>
        <stp/>
        <stp>BDP|4910443505188580429</stp>
        <tr r="F21" s="1"/>
      </tp>
      <tp t="s">
        <v>#N/A N/A</v>
        <stp/>
        <stp>BDP|8258261079886739769</stp>
        <tr r="I107" s="1"/>
      </tp>
      <tp t="s">
        <v>#N/A N/A</v>
        <stp/>
        <stp>BDP|1716768248077254968</stp>
        <tr r="I84" s="1"/>
      </tp>
      <tp t="s">
        <v>#N/A N/A</v>
        <stp/>
        <stp>BDP|4976873130196569590</stp>
        <tr r="I11" s="1"/>
      </tp>
      <tp t="s">
        <v>#N/A N/A</v>
        <stp/>
        <stp>BDP|6060925529205359491</stp>
        <tr r="I96" s="1"/>
      </tp>
      <tp t="s">
        <v>#N/A N/A</v>
        <stp/>
        <stp>BDP|6552856909696955449</stp>
        <tr r="I234" s="1"/>
      </tp>
      <tp t="s">
        <v>#N/A N/A</v>
        <stp/>
        <stp>BDP|7324276209100040999</stp>
        <tr r="F183" s="1"/>
      </tp>
      <tp t="s">
        <v>#N/A N/A</v>
        <stp/>
        <stp>BDP|9086399159493216062</stp>
        <tr r="I50" s="1"/>
      </tp>
      <tp t="s">
        <v>#N/A N/A</v>
        <stp/>
        <stp>BDP|6039399897250169153</stp>
        <tr r="F79" s="1"/>
      </tp>
      <tp t="s">
        <v>#N/A N/A</v>
        <stp/>
        <stp>BDP|9569485865184542274</stp>
        <tr r="F5" s="1"/>
      </tp>
      <tp t="s">
        <v>#N/A N/A</v>
        <stp/>
        <stp>BDP|7563826654091192691</stp>
        <tr r="I214" s="1"/>
      </tp>
      <tp t="s">
        <v>#N/A N/A</v>
        <stp/>
        <stp>BDP|7423645592880077595</stp>
        <tr r="F15" s="1"/>
      </tp>
      <tp t="s">
        <v>#N/A N/A</v>
        <stp/>
        <stp>BDP|1330874758607770607</stp>
        <tr r="F233" s="1"/>
      </tp>
      <tp t="s">
        <v>#N/A N/A</v>
        <stp/>
        <stp>BDP|5908409097537144272</stp>
        <tr r="I225" s="1"/>
      </tp>
      <tp t="s">
        <v>#N/A N/A</v>
        <stp/>
        <stp>BDP|3378222714064554981</stp>
        <tr r="F89" s="1"/>
      </tp>
      <tp t="s">
        <v>#N/A N/A</v>
        <stp/>
        <stp>BDP|6124166350019611688</stp>
        <tr r="F96" s="1"/>
      </tp>
      <tp t="s">
        <v>#N/A N/A</v>
        <stp/>
        <stp>BDP|1592261998201216671</stp>
        <tr r="F131" s="1"/>
      </tp>
      <tp t="s">
        <v>#N/A N/A</v>
        <stp/>
        <stp>BDP|5184581185947039227</stp>
        <tr r="I240" s="1"/>
      </tp>
      <tp t="s">
        <v>#N/A N/A</v>
        <stp/>
        <stp>BDP|5358550580462916737</stp>
        <tr r="F66" s="1"/>
      </tp>
      <tp t="s">
        <v>#N/A N/A</v>
        <stp/>
        <stp>BDP|2996587572778665575</stp>
        <tr r="F50" s="1"/>
      </tp>
      <tp t="s">
        <v>#N/A N/A</v>
        <stp/>
        <stp>BDP|1080497600238983038</stp>
        <tr r="F31" s="1"/>
      </tp>
      <tp t="s">
        <v>#N/A N/A</v>
        <stp/>
        <stp>BDP|2714476806332410912</stp>
        <tr r="F179" s="1"/>
      </tp>
      <tp t="s">
        <v>#N/A N/A</v>
        <stp/>
        <stp>BDP|1175369345478310301</stp>
        <tr r="F260" s="1"/>
      </tp>
      <tp t="s">
        <v>#N/A N/A</v>
        <stp/>
        <stp>BDP|9118551903860560140</stp>
        <tr r="I124" s="1"/>
      </tp>
      <tp t="s">
        <v>#N/A N/A</v>
        <stp/>
        <stp>BDP|7295215594074823583</stp>
        <tr r="F126" s="1"/>
      </tp>
      <tp t="s">
        <v>#N/A N/A</v>
        <stp/>
        <stp>BDP|2555518449996271881</stp>
        <tr r="I80" s="1"/>
      </tp>
      <tp t="s">
        <v>#N/A N/A</v>
        <stp/>
        <stp>BDP|1102901712010913714</stp>
        <tr r="I19" s="1"/>
      </tp>
      <tp t="s">
        <v>#N/A N/A</v>
        <stp/>
        <stp>BDP|9978746546173346733</stp>
        <tr r="F146" s="1"/>
      </tp>
      <tp t="s">
        <v>#N/A N/A</v>
        <stp/>
        <stp>BDP|2879556703791452825</stp>
        <tr r="F77" s="1"/>
      </tp>
      <tp t="s">
        <v>#N/A N/A</v>
        <stp/>
        <stp>BDP|2682986023130699754</stp>
        <tr r="F78" s="1"/>
      </tp>
      <tp t="s">
        <v>#N/A N/A</v>
        <stp/>
        <stp>BDP|5027207693770773077</stp>
        <tr r="I70" s="1"/>
      </tp>
      <tp t="s">
        <v>#N/A N/A</v>
        <stp/>
        <stp>BDP|4863005761158135489</stp>
        <tr r="F213" s="1"/>
      </tp>
      <tp t="s">
        <v>#N/A N/A</v>
        <stp/>
        <stp>BDP|6429497886570202497</stp>
        <tr r="I109" s="1"/>
      </tp>
      <tp t="s">
        <v>#N/A N/A</v>
        <stp/>
        <stp>BDP|5469895959601570774</stp>
        <tr r="F245" s="1"/>
      </tp>
      <tp t="s">
        <v>#N/A N/A</v>
        <stp/>
        <stp>BDP|4725704464689219248</stp>
        <tr r="F199" s="1"/>
      </tp>
      <tp t="s">
        <v>#N/A N/A</v>
        <stp/>
        <stp>BDP|2169684572718210433</stp>
        <tr r="F46" s="1"/>
      </tp>
      <tp t="s">
        <v>#N/A N/A</v>
        <stp/>
        <stp>BDP|9946415100824354604</stp>
        <tr r="F61" s="1"/>
      </tp>
      <tp t="s">
        <v>#N/A N/A</v>
        <stp/>
        <stp>BDP|3855314010007201928</stp>
        <tr r="I117" s="1"/>
      </tp>
      <tp t="s">
        <v>#N/A N/A</v>
        <stp/>
        <stp>BDP|7889788198190004679</stp>
        <tr r="F30" s="1"/>
      </tp>
      <tp t="s">
        <v>#N/A N/A</v>
        <stp/>
        <stp>BDP|4209942707793854147</stp>
        <tr r="I184" s="1"/>
      </tp>
      <tp t="s">
        <v>#N/A N/A</v>
        <stp/>
        <stp>BDP|4305519295454675330</stp>
        <tr r="F221" s="1"/>
      </tp>
      <tp t="s">
        <v>#N/A N/A</v>
        <stp/>
        <stp>BDP|8576591719794605717</stp>
        <tr r="F252" s="1"/>
      </tp>
      <tp t="s">
        <v>#N/A N/A</v>
        <stp/>
        <stp>BDP|1736183686341855621</stp>
        <tr r="F102" s="1"/>
      </tp>
      <tp t="s">
        <v>#N/A N/A</v>
        <stp/>
        <stp>BDP|7260089128743235915</stp>
        <tr r="I187" s="1"/>
      </tp>
      <tp t="s">
        <v>#N/A N/A</v>
        <stp/>
        <stp>BDP|7790778194075440311</stp>
        <tr r="F39" s="1"/>
      </tp>
      <tp t="s">
        <v>#N/A N/A</v>
        <stp/>
        <stp>BDP|8517831276770750864</stp>
        <tr r="F201" s="1"/>
      </tp>
      <tp t="s">
        <v>#N/A N/A</v>
        <stp/>
        <stp>BDP|8199443916953130148</stp>
        <tr r="F98" s="1"/>
      </tp>
      <tp t="s">
        <v>#N/A N/A</v>
        <stp/>
        <stp>BDP|3784161523147232861</stp>
        <tr r="F208" s="1"/>
      </tp>
      <tp t="s">
        <v>#N/A N/A</v>
        <stp/>
        <stp>BDP|2181899927350341780</stp>
        <tr r="I148" s="1"/>
      </tp>
      <tp t="s">
        <v>#N/A N/A</v>
        <stp/>
        <stp>BDP|5062830354590106093</stp>
        <tr r="F257" s="1"/>
      </tp>
      <tp t="s">
        <v>#N/A N/A</v>
        <stp/>
        <stp>BDP|1992558296475227053</stp>
        <tr r="F115" s="1"/>
      </tp>
      <tp t="s">
        <v>#N/A N/A</v>
        <stp/>
        <stp>BDP|4953453809500752813</stp>
        <tr r="I99" s="1"/>
      </tp>
      <tp t="s">
        <v>#N/A N/A</v>
        <stp/>
        <stp>BDP|2720788884515579084</stp>
        <tr r="F157" s="1"/>
      </tp>
      <tp t="s">
        <v>#N/A N/A</v>
        <stp/>
        <stp>BDP|4678517507628239142</stp>
        <tr r="F159" s="1"/>
      </tp>
      <tp t="s">
        <v>#N/A N/A</v>
        <stp/>
        <stp>BDP|5158885977815940700</stp>
        <tr r="I21" s="1"/>
      </tp>
      <tp t="s">
        <v>#N/A N/A</v>
        <stp/>
        <stp>BDP|3073630080480308574</stp>
        <tr r="F139" s="1"/>
      </tp>
      <tp t="s">
        <v>#N/A N/A</v>
        <stp/>
        <stp>BDP|7743111963210763863</stp>
        <tr r="F36" s="1"/>
      </tp>
      <tp t="s">
        <v>#N/A N/A</v>
        <stp/>
        <stp>BDP|1901986561761218764</stp>
        <tr r="F97" s="1"/>
      </tp>
      <tp t="s">
        <v>#N/A N/A</v>
        <stp/>
        <stp>BDP|9140491623386440041</stp>
        <tr r="I66" s="1"/>
      </tp>
      <tp t="s">
        <v>#N/A N/A</v>
        <stp/>
        <stp>BDP|2398162190514953748</stp>
        <tr r="F103" s="1"/>
      </tp>
      <tp t="s">
        <v>#N/A N/A</v>
        <stp/>
        <stp>BDP|2815419134969130546</stp>
        <tr r="I133" s="1"/>
      </tp>
      <tp t="s">
        <v>#N/A N/A</v>
        <stp/>
        <stp>BDP|1211027588076112605</stp>
        <tr r="F71" s="1"/>
      </tp>
      <tp t="s">
        <v>#N/A N/A</v>
        <stp/>
        <stp>BDP|2163170499412283137</stp>
        <tr r="F25" s="1"/>
      </tp>
      <tp t="s">
        <v>#N/A N/A</v>
        <stp/>
        <stp>BDP|3802110523830439939</stp>
        <tr r="F57" s="1"/>
      </tp>
      <tp t="s">
        <v>#N/A N/A</v>
        <stp/>
        <stp>BDP|7000672594742202329</stp>
        <tr r="F64" s="1"/>
      </tp>
      <tp t="s">
        <v>#N/A N/A</v>
        <stp/>
        <stp>BDP|6607702390951275044</stp>
        <tr r="F242" s="1"/>
      </tp>
      <tp t="s">
        <v>#N/A N/A</v>
        <stp/>
        <stp>BDP|3918689306685360946</stp>
        <tr r="I200" s="1"/>
      </tp>
      <tp t="s">
        <v>#N/A N/A</v>
        <stp/>
        <stp>BDP|2921496095527134141</stp>
        <tr r="I142" s="1"/>
      </tp>
      <tp t="s">
        <v>#N/A N/A</v>
        <stp/>
        <stp>BDP|1861891543024335009</stp>
        <tr r="F23" s="1"/>
      </tp>
      <tp t="s">
        <v>#N/A N/A</v>
        <stp/>
        <stp>BDP|4956276013299887730</stp>
        <tr r="I22" s="1"/>
      </tp>
      <tp t="s">
        <v>#N/A N/A</v>
        <stp/>
        <stp>BDP|5112539567586767953</stp>
        <tr r="I213" s="1"/>
      </tp>
      <tp t="s">
        <v>#N/A N/A</v>
        <stp/>
        <stp>BDP|4594470690887092754</stp>
        <tr r="F20" s="1"/>
      </tp>
      <tp t="s">
        <v>#N/A N/A</v>
        <stp/>
        <stp>BDP|3339704092462888532</stp>
        <tr r="I245" s="1"/>
      </tp>
      <tp t="s">
        <v>#N/A N/A</v>
        <stp/>
        <stp>BDP|8907132280039558258</stp>
        <tr r="F224" s="1"/>
      </tp>
      <tp t="s">
        <v>#N/A N/A</v>
        <stp/>
        <stp>BDP|4128235569343667951</stp>
        <tr r="I64" s="1"/>
      </tp>
      <tp t="s">
        <v>#N/A N/A</v>
        <stp/>
        <stp>BDP|9597834406658988300</stp>
        <tr r="F101" s="1"/>
      </tp>
      <tp t="s">
        <v>#N/A N/A</v>
        <stp/>
        <stp>BDP|4504254713149815457</stp>
        <tr r="I97" s="1"/>
      </tp>
      <tp t="s">
        <v>#N/A N/A</v>
        <stp/>
        <stp>BDP|3823533792873080651</stp>
        <tr r="F92" s="1"/>
      </tp>
      <tp t="s">
        <v>#N/A N/A</v>
        <stp/>
        <stp>BDP|1901768611804043934</stp>
        <tr r="F251" s="1"/>
      </tp>
      <tp t="s">
        <v>#N/A N/A</v>
        <stp/>
        <stp>BDP|8240699049418816888</stp>
        <tr r="F8" s="1"/>
      </tp>
      <tp t="s">
        <v>#N/A N/A</v>
        <stp/>
        <stp>BDP|7449497034799963339</stp>
        <tr r="F223" s="1"/>
      </tp>
      <tp t="s">
        <v>#N/A N/A</v>
        <stp/>
        <stp>BDP|8538047539328816937</stp>
        <tr r="F55" s="1"/>
      </tp>
      <tp t="s">
        <v>#N/A N/A</v>
        <stp/>
        <stp>BDP|1303883577896280289</stp>
        <tr r="F117" s="1"/>
      </tp>
      <tp t="s">
        <v>#N/A N/A</v>
        <stp/>
        <stp>BDP|1529677676369793340</stp>
        <tr r="F250" s="1"/>
      </tp>
      <tp t="s">
        <v>#N/A N/A</v>
        <stp/>
        <stp>BDP|9650425946433392055</stp>
        <tr r="F47" s="1"/>
      </tp>
      <tp t="s">
        <v>#N/A N/A</v>
        <stp/>
        <stp>BDP|3774662401998050745</stp>
        <tr r="I147" s="1"/>
      </tp>
      <tp t="s">
        <v>#N/A N/A</v>
        <stp/>
        <stp>BDP|7328478116740384845</stp>
        <tr r="I54" s="1"/>
      </tp>
      <tp t="s">
        <v>#N/A N/A</v>
        <stp/>
        <stp>BDP|3967893224362862037</stp>
        <tr r="I91" s="1"/>
      </tp>
      <tp t="s">
        <v>#N/A N/A</v>
        <stp/>
        <stp>BDP|7485937250247575708</stp>
        <tr r="I222" s="1"/>
      </tp>
      <tp t="s">
        <v>#N/A N/A</v>
        <stp/>
        <stp>BDP|6894593106520623825</stp>
        <tr r="I90" s="1"/>
      </tp>
      <tp t="s">
        <v>#N/A N/A</v>
        <stp/>
        <stp>BDP|9629587800097572086</stp>
        <tr r="I40" s="1"/>
      </tp>
      <tp t="s">
        <v>#N/A N/A</v>
        <stp/>
        <stp>BDP|5518527944428779773</stp>
        <tr r="F259" s="1"/>
      </tp>
      <tp t="s">
        <v>#N/A N/A</v>
        <stp/>
        <stp>BDP|8480500366150525006</stp>
        <tr r="F67" s="1"/>
      </tp>
      <tp t="s">
        <v>#N/A N/A</v>
        <stp/>
        <stp>BDP|7740859746177504741</stp>
        <tr r="F240" s="1"/>
      </tp>
      <tp t="s">
        <v>#N/A N/A</v>
        <stp/>
        <stp>BDP|3982636030446878483</stp>
        <tr r="F70" s="1"/>
      </tp>
      <tp t="s">
        <v>#N/A N/A</v>
        <stp/>
        <stp>BDP|4038050740480870464</stp>
        <tr r="I252" s="1"/>
      </tp>
      <tp t="s">
        <v>#N/A N/A</v>
        <stp/>
        <stp>BDP|2207083052785771614</stp>
        <tr r="I209" s="1"/>
      </tp>
      <tp t="s">
        <v>#N/A N/A</v>
        <stp/>
        <stp>BDP|1840915773759189241</stp>
        <tr r="F114" s="1"/>
      </tp>
      <tp t="s">
        <v>#N/A N/A</v>
        <stp/>
        <stp>BDP|6796230544533565772</stp>
        <tr r="I67" s="1"/>
      </tp>
      <tp t="s">
        <v>#N/A N/A</v>
        <stp/>
        <stp>BDP|2145739377602671417</stp>
        <tr r="F185" s="1"/>
      </tp>
      <tp t="s">
        <v>#N/A N/A</v>
        <stp/>
        <stp>BDP|3632505453273338446</stp>
        <tr r="I193" s="1"/>
      </tp>
      <tp t="s">
        <v>#N/A N/A</v>
        <stp/>
        <stp>BDP|7791335574212417568</stp>
        <tr r="F110" s="1"/>
      </tp>
      <tp t="s">
        <v>#N/A N/A</v>
        <stp/>
        <stp>BDP|6974396977891363778</stp>
        <tr r="I58" s="1"/>
      </tp>
      <tp t="s">
        <v>#N/A N/A</v>
        <stp/>
        <stp>BDP|1305706738667356683</stp>
        <tr r="F205" s="1"/>
      </tp>
      <tp t="s">
        <v>#N/A N/A</v>
        <stp/>
        <stp>BDP|8194759939859286198</stp>
        <tr r="I174" s="1"/>
      </tp>
      <tp t="s">
        <v>#N/A N/A</v>
        <stp/>
        <stp>BDP|2540198708101544675</stp>
        <tr r="F198" s="1"/>
      </tp>
      <tp t="s">
        <v>#N/A N/A</v>
        <stp/>
        <stp>BDP|4057437773637778430</stp>
        <tr r="F229" s="1"/>
      </tp>
      <tp t="s">
        <v>#N/A N/A</v>
        <stp/>
        <stp>BDP|9205987971821723291</stp>
        <tr r="F194" s="1"/>
      </tp>
      <tp t="s">
        <v>#N/A N/A</v>
        <stp/>
        <stp>BDP|3481582216013953060</stp>
        <tr r="F225" s="1"/>
      </tp>
      <tp t="s">
        <v>#N/A N/A</v>
        <stp/>
        <stp>BDP|7821895063314390882</stp>
        <tr r="I233" s="1"/>
      </tp>
      <tp t="s">
        <v>#N/A N/A</v>
        <stp/>
        <stp>BDP|3731393867565054670</stp>
        <tr r="I100" s="1"/>
      </tp>
      <tp t="s">
        <v>#N/A N/A</v>
        <stp/>
        <stp>BDP|4509842698271131161</stp>
        <tr r="F247" s="1"/>
      </tp>
      <tp t="s">
        <v>#N/A N/A</v>
        <stp/>
        <stp>BDP|3006072506605407395</stp>
        <tr r="F239" s="1"/>
      </tp>
      <tp t="s">
        <v>#N/A N/A</v>
        <stp/>
        <stp>BDP|6230786416141741472</stp>
        <tr r="F51" s="1"/>
      </tp>
      <tp t="s">
        <v>#N/A N/A</v>
        <stp/>
        <stp>BDP|7531433302683449523</stp>
        <tr r="I145" s="1"/>
      </tp>
      <tp t="s">
        <v>#N/A N/A</v>
        <stp/>
        <stp>BDP|8180061066572462954</stp>
        <tr r="F9" s="1"/>
      </tp>
      <tp t="s">
        <v>#N/A N/A</v>
        <stp/>
        <stp>BDP|4091109063486065021</stp>
        <tr r="F91" s="1"/>
      </tp>
      <tp t="s">
        <v>#N/A N/A</v>
        <stp/>
        <stp>BDP|7212639183458693428</stp>
        <tr r="F144" s="1"/>
      </tp>
      <tp t="s">
        <v>#N/A N/A</v>
        <stp/>
        <stp>BDP|6047722235917039000</stp>
        <tr r="I250" s="1"/>
      </tp>
      <tp t="s">
        <v>#N/A N/A</v>
        <stp/>
        <stp>BDP|6361750944750577038</stp>
        <tr r="I48" s="1"/>
      </tp>
      <tp t="s">
        <v>#N/A N/A</v>
        <stp/>
        <stp>BDP|3465455488018574296</stp>
        <tr r="F180" s="1"/>
      </tp>
      <tp t="s">
        <v>#N/A N/A</v>
        <stp/>
        <stp>BDP|8803904700245553184</stp>
        <tr r="F173" s="1"/>
      </tp>
      <tp t="s">
        <v>#N/A N/A</v>
        <stp/>
        <stp>BDP|9771397303854699800</stp>
        <tr r="F34" s="1"/>
      </tp>
      <tp t="s">
        <v>#N/A N/A</v>
        <stp/>
        <stp>BDP|5291372427596934409</stp>
        <tr r="F222" s="1"/>
      </tp>
      <tp t="s">
        <v>#N/A N/A</v>
        <stp/>
        <stp>BDP|6568431079764281759</stp>
        <tr r="I51" s="1"/>
      </tp>
      <tp t="s">
        <v>#N/A N/A</v>
        <stp/>
        <stp>BDP|3337763089653145952</stp>
        <tr r="I95" s="1"/>
      </tp>
      <tp t="s">
        <v>#N/A N/A</v>
        <stp/>
        <stp>BDP|2906502642604128143</stp>
        <tr r="F26" s="1"/>
      </tp>
      <tp t="s">
        <v>#N/A N/A</v>
        <stp/>
        <stp>BDP|3757760568272630612</stp>
        <tr r="F141" s="1"/>
      </tp>
      <tp t="s">
        <v>#N/A N/A</v>
        <stp/>
        <stp>BDP|2711503232535863722</stp>
        <tr r="F140" s="1"/>
      </tp>
      <tp t="s">
        <v>#N/A N/A</v>
        <stp/>
        <stp>BDP|2638539632994818633</stp>
        <tr r="F212" s="1"/>
      </tp>
      <tp t="s">
        <v>#N/A N/A</v>
        <stp/>
        <stp>BDP|7859009774144215229</stp>
        <tr r="F200" s="1"/>
      </tp>
      <tp t="s">
        <v>#N/A N/A</v>
        <stp/>
        <stp>BDP|8025579621401367866</stp>
        <tr r="F108" s="1"/>
      </tp>
      <tp t="s">
        <v>#N/A N/A</v>
        <stp/>
        <stp>BDP|7266241062055502015</stp>
        <tr r="F209" s="1"/>
      </tp>
      <tp t="s">
        <v>#N/A N/A</v>
        <stp/>
        <stp>BDP|1502617668856880138</stp>
        <tr r="I251" s="1"/>
      </tp>
      <tp t="s">
        <v>#N/A N/A</v>
        <stp/>
        <stp>BDP|8886982354751510354</stp>
        <tr r="I73" s="1"/>
      </tp>
      <tp t="s">
        <v>#N/A N/A</v>
        <stp/>
        <stp>BDP|8604521174509438503</stp>
        <tr r="F164" s="1"/>
      </tp>
      <tp t="s">
        <v>#N/A N/A</v>
        <stp/>
        <stp>BDP|7503743587016691859</stp>
        <tr r="I188" s="1"/>
      </tp>
      <tp t="s">
        <v>#N/A N/A</v>
        <stp/>
        <stp>BDP|7577615267296311757</stp>
        <tr r="I138" s="1"/>
      </tp>
      <tp t="s">
        <v>#N/A N/A</v>
        <stp/>
        <stp>BDP|6214152966562807437</stp>
        <tr r="F238" s="1"/>
      </tp>
      <tp t="s">
        <v>#N/A N/A</v>
        <stp/>
        <stp>BDP|1963976683542021567</stp>
        <tr r="I194" s="1"/>
      </tp>
      <tp t="s">
        <v>#N/A N/A</v>
        <stp/>
        <stp>BDP|9883489193310824306</stp>
        <tr r="F160" s="1"/>
      </tp>
      <tp t="s">
        <v>#N/A N/A</v>
        <stp/>
        <stp>BDP|2093901603894452891</stp>
        <tr r="F196" s="1"/>
      </tp>
      <tp t="s">
        <v>#N/A N/A</v>
        <stp/>
        <stp>BDP|2424481204890066178</stp>
        <tr r="F73" s="1"/>
      </tp>
      <tp t="s">
        <v>#N/A N/A</v>
        <stp/>
        <stp>BDP|3062920346830042966</stp>
        <tr r="F147" s="1"/>
      </tp>
      <tp t="s">
        <v>#N/A N/A</v>
        <stp/>
        <stp>BDP|1981922290155381381</stp>
        <tr r="F128" s="1"/>
      </tp>
      <tp t="s">
        <v>#N/A N/A</v>
        <stp/>
        <stp>BDP|1764774473522323407</stp>
        <tr r="I30" s="1"/>
      </tp>
      <tp t="s">
        <v>#N/A N/A</v>
        <stp/>
        <stp>BDP|7610048664812408443</stp>
        <tr r="I247" s="1"/>
      </tp>
      <tp t="s">
        <v>#N/A N/A</v>
        <stp/>
        <stp>BDP|4557011351157370105</stp>
        <tr r="F169" s="1"/>
      </tp>
      <tp t="s">
        <v>#N/A N/A</v>
        <stp/>
        <stp>BDP|3114868757511634837</stp>
        <tr r="F123" s="1"/>
      </tp>
      <tp t="s">
        <v>#N/A N/A</v>
        <stp/>
        <stp>BDP|4931436566776421031</stp>
        <tr r="F93" s="1"/>
      </tp>
      <tp t="s">
        <v>#N/A N/A</v>
        <stp/>
        <stp>BDP|7283244947787419693</stp>
        <tr r="F186" s="1"/>
      </tp>
      <tp t="s">
        <v>#N/A N/A</v>
        <stp/>
        <stp>BDP|7641369424664089282</stp>
        <tr r="I39" s="1"/>
      </tp>
      <tp t="s">
        <v>#N/A N/A</v>
        <stp/>
        <stp>BDP|2764616165046726495</stp>
        <tr r="F206" s="1"/>
      </tp>
      <tp t="s">
        <v>#N/A N/A</v>
        <stp/>
        <stp>BDP|7406347937427286077</stp>
        <tr r="I61" s="1"/>
      </tp>
      <tp t="s">
        <v>#N/A N/A</v>
        <stp/>
        <stp>BDP|6271693516407797688</stp>
        <tr r="I130" s="1"/>
      </tp>
      <tp t="s">
        <v>#N/A N/A</v>
        <stp/>
        <stp>BDP|2521121831056726623</stp>
        <tr r="F155" s="1"/>
      </tp>
      <tp t="s">
        <v>#N/A N/A</v>
        <stp/>
        <stp>BDP|7472624414229088925</stp>
        <tr r="F69" s="1"/>
      </tp>
      <tp t="s">
        <v>#N/A N/A</v>
        <stp/>
        <stp>BDP|8734315353556488819</stp>
        <tr r="F32" s="1"/>
      </tp>
      <tp t="s">
        <v>#N/A N/A</v>
        <stp/>
        <stp>BDP|7525913205387467947</stp>
        <tr r="I79" s="1"/>
      </tp>
      <tp t="s">
        <v>#N/A N/A</v>
        <stp/>
        <stp>BDP|5631624801330138350</stp>
        <tr r="I92" s="1"/>
      </tp>
      <tp t="s">
        <v>#N/A N/A</v>
        <stp/>
        <stp>BDP|8042303299487902568</stp>
        <tr r="I93" s="1"/>
      </tp>
      <tp t="s">
        <v>#N/A N/A</v>
        <stp/>
        <stp>BDP|4334499448792268667</stp>
        <tr r="F156" s="1"/>
      </tp>
      <tp t="s">
        <v>#N/A N/A</v>
        <stp/>
        <stp>BDP|5264971256868282175</stp>
        <tr r="I43" s="1"/>
      </tp>
      <tp t="s">
        <v>#N/A N/A</v>
        <stp/>
        <stp>BDP|4328842700224332803</stp>
        <tr r="F190" s="1"/>
      </tp>
      <tp t="s">
        <v>#N/A N/A</v>
        <stp/>
        <stp>BDP|6165641031805046617</stp>
        <tr r="I101" s="1"/>
      </tp>
      <tp t="s">
        <v>#N/A N/A</v>
        <stp/>
        <stp>BDP|6938492118921538374</stp>
        <tr r="I5" s="1"/>
      </tp>
      <tp t="s">
        <v>#N/A N/A</v>
        <stp/>
        <stp>BDP|8260641288032682512</stp>
        <tr r="F172" s="1"/>
      </tp>
      <tp t="s">
        <v>#N/A N/A</v>
        <stp/>
        <stp>BDP|9489306749896244960</stp>
        <tr r="F182" s="1"/>
      </tp>
      <tp t="s">
        <v>#N/A N/A</v>
        <stp/>
        <stp>BDP|6691947213686631998</stp>
        <tr r="I60" s="1"/>
      </tp>
      <tp t="s">
        <v>#N/A N/A</v>
        <stp/>
        <stp>BDP|9733804578317855081</stp>
        <tr r="I217" s="1"/>
      </tp>
      <tp t="s">
        <v>#N/A N/A</v>
        <stp/>
        <stp>BDP|4162388561780839031</stp>
        <tr r="F124" s="1"/>
      </tp>
      <tp t="s">
        <v>#N/A N/A</v>
        <stp/>
        <stp>BDP|6122772170733354451</stp>
        <tr r="F90" s="1"/>
      </tp>
      <tp t="s">
        <v>#N/A N/A</v>
        <stp/>
        <stp>BDP|8560838308528856969</stp>
        <tr r="F189" s="1"/>
      </tp>
      <tp t="s">
        <v>#N/A N/A</v>
        <stp/>
        <stp>BDP|5557179955334071469</stp>
        <tr r="F84" s="1"/>
      </tp>
      <tp t="s">
        <v>#N/A N/A</v>
        <stp/>
        <stp>BDP|4877031464724949707</stp>
        <tr r="F107" s="1"/>
      </tp>
      <tp t="s">
        <v>#N/A N/A</v>
        <stp/>
        <stp>BDP|4210035231891524727</stp>
        <tr r="I253" s="1"/>
      </tp>
      <tp t="s">
        <v>#N/A N/A</v>
        <stp/>
        <stp>BDP|6849810358512304856</stp>
        <tr r="F255" s="1"/>
      </tp>
      <tp t="s">
        <v>#N/A N/A</v>
        <stp/>
        <stp>BDP|9604895557263861642</stp>
        <tr r="F109" s="1"/>
      </tp>
      <tp t="s">
        <v>#N/A N/A</v>
        <stp/>
        <stp>BDP|4181853926676098977</stp>
        <tr r="F48" s="1"/>
      </tp>
      <tp t="s">
        <v>#N/A N/A</v>
        <stp/>
        <stp>BDP|3642628238624704005</stp>
        <tr r="I170" s="1"/>
      </tp>
      <tp t="s">
        <v>#N/A N/A</v>
        <stp/>
        <stp>BDP|8682767215169477599</stp>
        <tr r="F204" s="1"/>
      </tp>
      <tp t="s">
        <v>#N/A N/A</v>
        <stp/>
        <stp>BDP|8276784489206351386</stp>
        <tr r="F49" s="1"/>
      </tp>
      <tp t="s">
        <v>#N/A N/A</v>
        <stp/>
        <stp>BDP|4300059471604808565</stp>
        <tr r="F152" s="1"/>
      </tp>
      <tp t="s">
        <v>#N/A N/A</v>
        <stp/>
        <stp>BDP|6890071527272339429</stp>
        <tr r="I27" s="1"/>
      </tp>
      <tp t="s">
        <v>#N/A N/A</v>
        <stp/>
        <stp>BDP|5088608448964298135</stp>
        <tr r="F236" s="1"/>
      </tp>
      <tp t="s">
        <v>#N/A N/A</v>
        <stp/>
        <stp>BDP|4020715256605345162</stp>
        <tr r="F10" s="1"/>
      </tp>
      <tp t="s">
        <v>#N/A N/A</v>
        <stp/>
        <stp>BDP|9869172905989913337</stp>
        <tr r="I201" s="1"/>
      </tp>
      <tp t="s">
        <v>#N/A N/A</v>
        <stp/>
        <stp>BDP|4602310040829331846</stp>
        <tr r="F56" s="1"/>
      </tp>
      <tp t="s">
        <v>#N/A N/A</v>
        <stp/>
        <stp>BDP|5487129776065765466</stp>
        <tr r="F116" s="1"/>
      </tp>
      <tp t="s">
        <v>#N/A N/A</v>
        <stp/>
        <stp>BDP|5314124135294059133</stp>
        <tr r="I9" s="1"/>
      </tp>
      <tp t="s">
        <v>#N/A N/A</v>
        <stp/>
        <stp>BDP|3760807602278231123</stp>
        <tr r="F52" s="1"/>
      </tp>
      <tp t="s">
        <v>#N/A N/A</v>
        <stp/>
        <stp>BDP|6440647229033385200</stp>
        <tr r="I221" s="1"/>
      </tp>
      <tp t="s">
        <v>#N/A N/A</v>
        <stp/>
        <stp>BDP|8068085496372331076</stp>
        <tr r="I69" s="1"/>
      </tp>
      <tp t="s">
        <v>#N/A N/A</v>
        <stp/>
        <stp>BDP|1995080533214843528</stp>
        <tr r="I72" s="1"/>
      </tp>
      <tp t="s">
        <v>#N/A N/A</v>
        <stp/>
        <stp>BDP|2106696499699604793</stp>
        <tr r="F111" s="1"/>
      </tp>
      <tp t="s">
        <v>#N/A N/A</v>
        <stp/>
        <stp>BDP|5908162522534984197</stp>
        <tr r="F202" s="1"/>
      </tp>
      <tp t="s">
        <v>#N/A N/A</v>
        <stp/>
        <stp>BDP|6011272400593632434</stp>
        <tr r="F135" s="1"/>
      </tp>
      <tp t="s">
        <v>#N/A N/A</v>
        <stp/>
        <stp>BDP|9214326154674656814</stp>
        <tr r="F227" s="1"/>
      </tp>
      <tp t="s">
        <v>#N/A N/A</v>
        <stp/>
        <stp>BDP|4943758118906481738</stp>
        <tr r="F161" s="1"/>
      </tp>
      <tp t="s">
        <v>#N/A N/A</v>
        <stp/>
        <stp>BDP|5676183658054467621</stp>
        <tr r="F11" s="1"/>
      </tp>
      <tp t="s">
        <v>#N/A N/A</v>
        <stp/>
        <stp>BDP|2307154214342210304</stp>
        <tr r="F153" s="1"/>
      </tp>
      <tp t="s">
        <v>#N/A N/A</v>
        <stp/>
        <stp>BDP|6459186293665667896</stp>
        <tr r="I24" s="1"/>
      </tp>
      <tp t="s">
        <v>#N/A N/A</v>
        <stp/>
        <stp>BDP|9237696413875899810</stp>
        <tr r="I146" s="1"/>
      </tp>
      <tp t="s">
        <v>#N/A N/A</v>
        <stp/>
        <stp>BDP|8976486194490675642</stp>
        <tr r="I210" s="1"/>
      </tp>
      <tp t="s">
        <v>#N/A N/A</v>
        <stp/>
        <stp>BDP|8473868691943396979</stp>
        <tr r="I37" s="1"/>
      </tp>
      <tp t="s">
        <v>#N/A N/A</v>
        <stp/>
        <stp>BDP|5207532481403366866</stp>
        <tr r="F24" s="1"/>
      </tp>
      <tp t="s">
        <v>#N/A N/A</v>
        <stp/>
        <stp>BDP|8082785441331996951</stp>
        <tr r="I260" s="1"/>
      </tp>
      <tp t="s">
        <v>#N/A N/A</v>
        <stp/>
        <stp>BDP|496879034017330900</stp>
        <tr r="F125" s="1"/>
      </tp>
      <tp t="s">
        <v>#N/A N/A</v>
        <stp/>
        <stp>BDP|517472864370828620</stp>
        <tr r="I226" s="1"/>
      </tp>
      <tp t="s">
        <v>#N/A N/A</v>
        <stp/>
        <stp>BDP|321064566782193092</stp>
        <tr r="I83" s="1"/>
      </tp>
      <tp t="s">
        <v>#N/A N/A</v>
        <stp/>
        <stp>BDP|852525633390964219</stp>
        <tr r="I249" s="1"/>
      </tp>
      <tp t="s">
        <v>#N/A N/A</v>
        <stp/>
        <stp>BDP|650395760192306035</stp>
        <tr r="F120" s="1"/>
      </tp>
      <tp t="s">
        <v>#N/A N/A</v>
        <stp/>
        <stp>BDP|246106821957065373</stp>
        <tr r="I223" s="1"/>
      </tp>
      <tp t="s">
        <v>#N/A N/A</v>
        <stp/>
        <stp>BDP|635720185940126978</stp>
        <tr r="I256" s="1"/>
      </tp>
      <tp t="s">
        <v>#N/A N/A</v>
        <stp/>
        <stp>BDP|684375252971403466</stp>
        <tr r="F35" s="1"/>
      </tp>
      <tp t="s">
        <v>#N/A N/A</v>
        <stp/>
        <stp>BDP|248044990895059195</stp>
        <tr r="I149" s="1"/>
      </tp>
      <tp t="s">
        <v>#N/A N/A</v>
        <stp/>
        <stp>BDP|603940348026839600</stp>
        <tr r="I136" s="1"/>
      </tp>
      <tp t="s">
        <v>#N/A N/A</v>
        <stp/>
        <stp>BDP|172489360127133973</stp>
        <tr r="I108" s="1"/>
      </tp>
      <tp t="s">
        <v>#N/A N/A</v>
        <stp/>
        <stp>BDP|851501574209398775</stp>
        <tr r="F68" s="1"/>
      </tp>
      <tp t="s">
        <v>#N/A N/A</v>
        <stp/>
        <stp>BDP|780841344585001659</stp>
        <tr r="F54" s="1"/>
      </tp>
      <tp t="s">
        <v>#N/A N/A</v>
        <stp/>
        <stp>BDP|552583839276859927</stp>
        <tr r="F119" s="1"/>
      </tp>
      <tp t="s">
        <v>#N/A N/A</v>
        <stp/>
        <stp>BDP|939938126206637457</stp>
        <tr r="F142" s="1"/>
      </tp>
      <tp t="s">
        <v>#N/A N/A</v>
        <stp/>
        <stp>BDP|513586172452932851</stp>
        <tr r="F217" s="1"/>
      </tp>
      <tp t="s">
        <v>#N/A N/A</v>
        <stp/>
        <stp>BDP|323123469089738563</stp>
        <tr r="F256" s="1"/>
      </tp>
      <tp t="s">
        <v>#N/A N/A</v>
        <stp/>
        <stp>BDP|894309137519036314</stp>
        <tr r="I10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tabSelected="1" workbookViewId="0">
      <selection activeCell="B8" sqref="B8"/>
    </sheetView>
  </sheetViews>
  <sheetFormatPr defaultRowHeight="15"/>
  <cols>
    <col min="1" max="1" width="28.7109375" style="2" customWidth="1"/>
    <col min="2" max="2" width="44.85546875" style="2" customWidth="1"/>
    <col min="3" max="3" width="12.42578125" style="7" customWidth="1"/>
    <col min="4" max="4" width="13.140625" style="7" customWidth="1"/>
    <col min="5" max="5" width="12.28515625" style="7" customWidth="1"/>
    <col min="6" max="6" width="12.7109375" style="23" customWidth="1"/>
    <col min="7" max="7" width="19.140625" style="23" customWidth="1"/>
    <col min="8" max="8" width="19.140625" style="29" customWidth="1"/>
    <col min="9" max="9" width="13.85546875" style="34" customWidth="1"/>
    <col min="10" max="10" width="12.42578125" style="36" customWidth="1"/>
    <col min="11" max="11" width="9.140625" style="1" customWidth="1"/>
    <col min="12" max="16384" width="9.140625" style="1"/>
  </cols>
  <sheetData>
    <row r="1" spans="1:10" s="3" customFormat="1" ht="12.75">
      <c r="A1" s="4"/>
      <c r="B1" s="37" t="s">
        <v>440</v>
      </c>
      <c r="C1" s="6"/>
      <c r="D1" s="6"/>
      <c r="E1" s="6"/>
      <c r="F1" s="21"/>
      <c r="G1" s="21"/>
      <c r="H1" s="26"/>
      <c r="I1" s="31"/>
      <c r="J1" s="35"/>
    </row>
    <row r="2" spans="1:10" s="11" customFormat="1" ht="12.75">
      <c r="A2" s="8"/>
      <c r="B2" s="9"/>
      <c r="C2" s="10"/>
      <c r="D2" s="10"/>
      <c r="E2" s="10"/>
      <c r="F2" s="20" t="s">
        <v>437</v>
      </c>
      <c r="G2" s="22"/>
      <c r="H2" s="27" t="s">
        <v>447</v>
      </c>
      <c r="I2" s="32"/>
      <c r="J2" s="25" t="s">
        <v>502</v>
      </c>
    </row>
    <row r="3" spans="1:10" s="14" customFormat="1" ht="12.75">
      <c r="A3" s="12" t="s">
        <v>0</v>
      </c>
      <c r="B3" s="16" t="s">
        <v>439</v>
      </c>
      <c r="C3" s="13" t="s">
        <v>434</v>
      </c>
      <c r="D3" s="13" t="s">
        <v>435</v>
      </c>
      <c r="E3" s="13" t="s">
        <v>436</v>
      </c>
      <c r="F3" s="19" t="s">
        <v>438</v>
      </c>
      <c r="G3" s="20" t="s">
        <v>446</v>
      </c>
      <c r="H3" s="27" t="s">
        <v>448</v>
      </c>
      <c r="I3" s="30" t="s">
        <v>445</v>
      </c>
      <c r="J3" s="16" t="s">
        <v>503</v>
      </c>
    </row>
    <row r="4" spans="1:10" s="3" customFormat="1" ht="12.75">
      <c r="A4" s="18" t="s">
        <v>2</v>
      </c>
      <c r="B4" s="15" t="s">
        <v>440</v>
      </c>
      <c r="C4" s="6"/>
      <c r="D4" s="6"/>
      <c r="E4" s="6"/>
      <c r="F4" s="21"/>
      <c r="G4" s="21"/>
      <c r="H4" s="26"/>
      <c r="I4" s="31"/>
      <c r="J4" s="35"/>
    </row>
    <row r="5" spans="1:10" s="3" customFormat="1" ht="12.75">
      <c r="A5" s="5" t="s">
        <v>4</v>
      </c>
      <c r="B5" s="17" t="s">
        <v>442</v>
      </c>
      <c r="C5" s="6">
        <v>2</v>
      </c>
      <c r="D5" s="6">
        <v>6</v>
      </c>
      <c r="E5" s="6">
        <v>0</v>
      </c>
      <c r="F5" s="21">
        <v>2.35</v>
      </c>
      <c r="G5" s="21">
        <v>3.2439999580383301</v>
      </c>
      <c r="H5" s="26">
        <v>0.38042551405886382</v>
      </c>
      <c r="I5" s="31">
        <v>10.2127657291737</v>
      </c>
      <c r="J5" s="35" t="s">
        <v>3</v>
      </c>
    </row>
    <row r="6" spans="1:10" s="3" customFormat="1" ht="12.75">
      <c r="A6" s="5" t="s">
        <v>11</v>
      </c>
      <c r="B6" s="5" t="s">
        <v>12</v>
      </c>
      <c r="C6" s="6">
        <v>4</v>
      </c>
      <c r="D6" s="6">
        <v>6</v>
      </c>
      <c r="E6" s="6">
        <v>1</v>
      </c>
      <c r="F6" s="21">
        <v>77.930000000000007</v>
      </c>
      <c r="G6" s="21">
        <v>91.702003479003906</v>
      </c>
      <c r="H6" s="26">
        <v>0.1767227445015257</v>
      </c>
      <c r="I6" s="31">
        <v>3.9830618395389892</v>
      </c>
      <c r="J6" s="35" t="s">
        <v>3</v>
      </c>
    </row>
    <row r="7" spans="1:10" s="3" customFormat="1" ht="12.75">
      <c r="A7" s="5" t="s">
        <v>1</v>
      </c>
      <c r="B7" s="17" t="s">
        <v>441</v>
      </c>
      <c r="C7" s="6">
        <v>11</v>
      </c>
      <c r="D7" s="6">
        <v>1</v>
      </c>
      <c r="E7" s="6">
        <v>1</v>
      </c>
      <c r="F7" s="21">
        <v>28.89</v>
      </c>
      <c r="G7" s="21">
        <v>33.354000091552734</v>
      </c>
      <c r="H7" s="26">
        <v>0.1545171371253975</v>
      </c>
      <c r="I7" s="31">
        <v>4.1536865617297192</v>
      </c>
      <c r="J7" s="35" t="s">
        <v>3</v>
      </c>
    </row>
    <row r="8" spans="1:10" s="3" customFormat="1" ht="12.75">
      <c r="A8" s="5" t="s">
        <v>9</v>
      </c>
      <c r="B8" s="5" t="s">
        <v>10</v>
      </c>
      <c r="C8" s="6">
        <v>13</v>
      </c>
      <c r="D8" s="6">
        <v>4</v>
      </c>
      <c r="E8" s="6">
        <v>0</v>
      </c>
      <c r="F8" s="21">
        <v>29.04</v>
      </c>
      <c r="G8" s="21">
        <v>33</v>
      </c>
      <c r="H8" s="26">
        <v>0.13636363636363641</v>
      </c>
      <c r="I8" s="31">
        <v>4.8360881234003488</v>
      </c>
      <c r="J8" s="35" t="s">
        <v>3</v>
      </c>
    </row>
    <row r="9" spans="1:10" s="3" customFormat="1" ht="12.75">
      <c r="A9" s="5" t="s">
        <v>13</v>
      </c>
      <c r="B9" s="17" t="s">
        <v>444</v>
      </c>
      <c r="C9" s="6">
        <v>12</v>
      </c>
      <c r="D9" s="6">
        <v>3</v>
      </c>
      <c r="E9" s="6">
        <v>1</v>
      </c>
      <c r="F9" s="21">
        <v>63.18</v>
      </c>
      <c r="G9" s="21">
        <v>69.599998474121094</v>
      </c>
      <c r="H9" s="26">
        <v>0.10161441079647189</v>
      </c>
      <c r="I9" s="31">
        <v>3.1655587211142771</v>
      </c>
      <c r="J9" s="35" t="s">
        <v>3</v>
      </c>
    </row>
    <row r="10" spans="1:10" s="3" customFormat="1" ht="12.75">
      <c r="A10" s="5" t="s">
        <v>5</v>
      </c>
      <c r="B10" s="17" t="s">
        <v>443</v>
      </c>
      <c r="C10" s="6">
        <v>5</v>
      </c>
      <c r="D10" s="6">
        <v>5</v>
      </c>
      <c r="E10" s="6">
        <v>0</v>
      </c>
      <c r="F10" s="21">
        <v>36.92</v>
      </c>
      <c r="G10" s="21">
        <v>40.006999969482422</v>
      </c>
      <c r="H10" s="26">
        <v>8.3613216941560667E-2</v>
      </c>
      <c r="I10" s="31">
        <v>3.2096423152208584</v>
      </c>
      <c r="J10" s="35" t="s">
        <v>6</v>
      </c>
    </row>
    <row r="11" spans="1:10" s="3" customFormat="1" ht="12.75">
      <c r="A11" s="5" t="s">
        <v>7</v>
      </c>
      <c r="B11" s="5" t="s">
        <v>8</v>
      </c>
      <c r="C11" s="6">
        <v>6</v>
      </c>
      <c r="D11" s="6">
        <v>11</v>
      </c>
      <c r="E11" s="6">
        <v>0</v>
      </c>
      <c r="F11" s="21">
        <v>64.010000000000005</v>
      </c>
      <c r="G11" s="21">
        <v>66.4219970703125</v>
      </c>
      <c r="H11" s="26">
        <v>3.7681566478870408E-2</v>
      </c>
      <c r="I11" s="31">
        <v>5.74910180715076</v>
      </c>
      <c r="J11" s="35" t="s">
        <v>3</v>
      </c>
    </row>
    <row r="12" spans="1:10" s="3" customFormat="1" ht="12.75">
      <c r="A12" s="5"/>
      <c r="B12" s="5"/>
      <c r="C12" s="6"/>
      <c r="D12" s="6"/>
      <c r="E12" s="6"/>
      <c r="F12" s="21"/>
      <c r="G12" s="21"/>
      <c r="H12" s="28" t="s">
        <v>440</v>
      </c>
      <c r="I12" s="31"/>
      <c r="J12" s="35"/>
    </row>
    <row r="13" spans="1:10" s="3" customFormat="1" ht="12.75">
      <c r="A13" s="18" t="s">
        <v>16</v>
      </c>
      <c r="B13" s="5"/>
      <c r="C13" s="6"/>
      <c r="D13" s="6"/>
      <c r="E13" s="6"/>
      <c r="F13" s="21"/>
      <c r="G13" s="21"/>
      <c r="H13" s="28" t="s">
        <v>440</v>
      </c>
      <c r="I13" s="31"/>
      <c r="J13" s="35"/>
    </row>
    <row r="14" spans="1:10" s="3" customFormat="1" ht="12.75">
      <c r="A14" s="5" t="s">
        <v>35</v>
      </c>
      <c r="B14" s="17" t="s">
        <v>449</v>
      </c>
      <c r="C14" s="6">
        <v>7</v>
      </c>
      <c r="D14" s="6">
        <v>2</v>
      </c>
      <c r="E14" s="6">
        <v>0</v>
      </c>
      <c r="F14" s="21">
        <v>33.9</v>
      </c>
      <c r="G14" s="21">
        <v>49</v>
      </c>
      <c r="H14" s="26">
        <v>0.44542772861356938</v>
      </c>
      <c r="I14" s="31">
        <v>0.70796458594566958</v>
      </c>
      <c r="J14" s="35" t="s">
        <v>3</v>
      </c>
    </row>
    <row r="15" spans="1:10" s="3" customFormat="1" ht="12.75">
      <c r="A15" s="5" t="s">
        <v>22</v>
      </c>
      <c r="B15" s="5" t="s">
        <v>23</v>
      </c>
      <c r="C15" s="6">
        <v>7</v>
      </c>
      <c r="D15" s="6">
        <v>1</v>
      </c>
      <c r="E15" s="6">
        <v>0</v>
      </c>
      <c r="F15" s="21">
        <v>24.86</v>
      </c>
      <c r="G15" s="21">
        <v>35.062000274658203</v>
      </c>
      <c r="H15" s="26">
        <v>0.41037812850596156</v>
      </c>
      <c r="I15" s="31">
        <v>1.834271923726543</v>
      </c>
      <c r="J15" s="35" t="s">
        <v>3</v>
      </c>
    </row>
    <row r="16" spans="1:10" s="3" customFormat="1" ht="12.75">
      <c r="A16" s="5" t="s">
        <v>29</v>
      </c>
      <c r="B16" s="5" t="s">
        <v>30</v>
      </c>
      <c r="C16" s="6">
        <v>10</v>
      </c>
      <c r="D16" s="6">
        <v>2</v>
      </c>
      <c r="E16" s="6">
        <v>0</v>
      </c>
      <c r="F16" s="21">
        <v>39.51</v>
      </c>
      <c r="G16" s="21">
        <v>52.053001403808594</v>
      </c>
      <c r="H16" s="26">
        <v>0.31746396871193611</v>
      </c>
      <c r="I16" s="31">
        <v>2.2906322957171392</v>
      </c>
      <c r="J16" s="35" t="s">
        <v>3</v>
      </c>
    </row>
    <row r="17" spans="1:10" s="3" customFormat="1" ht="12.75">
      <c r="A17" s="5" t="s">
        <v>24</v>
      </c>
      <c r="B17" s="17" t="s">
        <v>450</v>
      </c>
      <c r="C17" s="6">
        <v>16</v>
      </c>
      <c r="D17" s="6">
        <v>1</v>
      </c>
      <c r="E17" s="6">
        <v>0</v>
      </c>
      <c r="F17" s="21">
        <v>103.23</v>
      </c>
      <c r="G17" s="21">
        <v>134.76699829101563</v>
      </c>
      <c r="H17" s="26">
        <v>0.30550225991490476</v>
      </c>
      <c r="I17" s="31">
        <v>0.61997479966568358</v>
      </c>
      <c r="J17" s="35" t="s">
        <v>3</v>
      </c>
    </row>
    <row r="18" spans="1:10" s="3" customFormat="1" ht="12.75">
      <c r="A18" s="5" t="s">
        <v>25</v>
      </c>
      <c r="B18" s="17" t="s">
        <v>451</v>
      </c>
      <c r="C18" s="6">
        <v>7</v>
      </c>
      <c r="D18" s="6">
        <v>1</v>
      </c>
      <c r="E18" s="6">
        <v>0</v>
      </c>
      <c r="F18" s="21">
        <v>49.28</v>
      </c>
      <c r="G18" s="21">
        <v>61.856998443603516</v>
      </c>
      <c r="H18" s="26">
        <v>0.25521506581987652</v>
      </c>
      <c r="I18" s="33" t="s">
        <v>440</v>
      </c>
      <c r="J18" s="35" t="s">
        <v>26</v>
      </c>
    </row>
    <row r="19" spans="1:10" s="3" customFormat="1" ht="12.75">
      <c r="A19" s="5" t="s">
        <v>33</v>
      </c>
      <c r="B19" s="17" t="s">
        <v>452</v>
      </c>
      <c r="C19" s="6">
        <v>9</v>
      </c>
      <c r="D19" s="6">
        <v>1</v>
      </c>
      <c r="E19" s="6">
        <v>1</v>
      </c>
      <c r="F19" s="21">
        <v>151.66999999999999</v>
      </c>
      <c r="G19" s="21">
        <v>186.63600158691406</v>
      </c>
      <c r="H19" s="26">
        <v>0.23053999859506874</v>
      </c>
      <c r="I19" s="31">
        <v>4.5493506266021182</v>
      </c>
      <c r="J19" s="35" t="s">
        <v>3</v>
      </c>
    </row>
    <row r="20" spans="1:10" s="3" customFormat="1" ht="12.75">
      <c r="A20" s="5" t="s">
        <v>34</v>
      </c>
      <c r="B20" s="17" t="s">
        <v>453</v>
      </c>
      <c r="C20" s="6">
        <v>4</v>
      </c>
      <c r="D20" s="6">
        <v>2</v>
      </c>
      <c r="E20" s="6">
        <v>0</v>
      </c>
      <c r="F20" s="21">
        <v>22.85</v>
      </c>
      <c r="G20" s="21">
        <v>27.833000183105469</v>
      </c>
      <c r="H20" s="26">
        <v>0.21807440626282132</v>
      </c>
      <c r="I20" s="31">
        <v>3.7636762114009397</v>
      </c>
      <c r="J20" s="35" t="s">
        <v>3</v>
      </c>
    </row>
    <row r="21" spans="1:10" s="3" customFormat="1" ht="12.75">
      <c r="A21" s="5" t="s">
        <v>37</v>
      </c>
      <c r="B21" s="5" t="s">
        <v>38</v>
      </c>
      <c r="C21" s="6">
        <v>4</v>
      </c>
      <c r="D21" s="6">
        <v>1</v>
      </c>
      <c r="E21" s="6">
        <v>0</v>
      </c>
      <c r="F21" s="21">
        <v>63.9</v>
      </c>
      <c r="G21" s="21">
        <v>76.199996948242188</v>
      </c>
      <c r="H21" s="26">
        <v>0.19248821515245992</v>
      </c>
      <c r="I21" s="31">
        <v>1.2519562001892472</v>
      </c>
      <c r="J21" s="35" t="s">
        <v>3</v>
      </c>
    </row>
    <row r="22" spans="1:10" s="3" customFormat="1" ht="12.75">
      <c r="A22" s="5" t="s">
        <v>31</v>
      </c>
      <c r="B22" s="5" t="s">
        <v>32</v>
      </c>
      <c r="C22" s="6">
        <v>13</v>
      </c>
      <c r="D22" s="6">
        <v>4</v>
      </c>
      <c r="E22" s="6">
        <v>1</v>
      </c>
      <c r="F22" s="21">
        <v>80.55</v>
      </c>
      <c r="G22" s="21">
        <v>94.804000854492188</v>
      </c>
      <c r="H22" s="26">
        <v>0.17695842153311223</v>
      </c>
      <c r="I22" s="31">
        <v>2.9789944156810115</v>
      </c>
      <c r="J22" s="35" t="s">
        <v>3</v>
      </c>
    </row>
    <row r="23" spans="1:10" s="3" customFormat="1" ht="12.75">
      <c r="A23" s="5" t="s">
        <v>27</v>
      </c>
      <c r="B23" s="5" t="s">
        <v>28</v>
      </c>
      <c r="C23" s="6">
        <v>8</v>
      </c>
      <c r="D23" s="6">
        <v>4</v>
      </c>
      <c r="E23" s="6">
        <v>2</v>
      </c>
      <c r="F23" s="21">
        <v>24.81</v>
      </c>
      <c r="G23" s="21">
        <v>29.003000259399414</v>
      </c>
      <c r="H23" s="26">
        <v>0.16900444415152824</v>
      </c>
      <c r="I23" s="33" t="s">
        <v>440</v>
      </c>
      <c r="J23" s="35" t="s">
        <v>26</v>
      </c>
    </row>
    <row r="24" spans="1:10" s="3" customFormat="1" ht="12.75">
      <c r="A24" s="5" t="s">
        <v>14</v>
      </c>
      <c r="B24" s="5" t="s">
        <v>15</v>
      </c>
      <c r="C24" s="6">
        <v>3</v>
      </c>
      <c r="D24" s="6">
        <v>4</v>
      </c>
      <c r="E24" s="6">
        <v>0</v>
      </c>
      <c r="F24" s="21">
        <v>59.92</v>
      </c>
      <c r="G24" s="21">
        <v>67</v>
      </c>
      <c r="H24" s="26">
        <v>0.11815754339118822</v>
      </c>
      <c r="I24" s="31">
        <v>1.4018691151100739</v>
      </c>
      <c r="J24" s="35" t="s">
        <v>3</v>
      </c>
    </row>
    <row r="25" spans="1:10" s="3" customFormat="1" ht="12.75">
      <c r="A25" s="5" t="s">
        <v>17</v>
      </c>
      <c r="B25" s="5" t="s">
        <v>18</v>
      </c>
      <c r="C25" s="6">
        <v>10</v>
      </c>
      <c r="D25" s="6">
        <v>5</v>
      </c>
      <c r="E25" s="6">
        <v>0</v>
      </c>
      <c r="F25" s="21">
        <v>81.69</v>
      </c>
      <c r="G25" s="21">
        <v>87.791999816894531</v>
      </c>
      <c r="H25" s="26">
        <v>7.4697023098231535E-2</v>
      </c>
      <c r="I25" s="31">
        <v>0.27077978237239425</v>
      </c>
      <c r="J25" s="35" t="s">
        <v>3</v>
      </c>
    </row>
    <row r="26" spans="1:10" s="3" customFormat="1" ht="12.75">
      <c r="A26" s="5" t="s">
        <v>19</v>
      </c>
      <c r="B26" s="5" t="s">
        <v>20</v>
      </c>
      <c r="C26" s="6">
        <v>5</v>
      </c>
      <c r="D26" s="6">
        <v>1</v>
      </c>
      <c r="E26" s="6">
        <v>0</v>
      </c>
      <c r="F26" s="21">
        <v>44.98</v>
      </c>
      <c r="G26" s="21">
        <v>47.083000183105469</v>
      </c>
      <c r="H26" s="26">
        <v>4.6754117009903777E-2</v>
      </c>
      <c r="I26" s="33" t="s">
        <v>440</v>
      </c>
      <c r="J26" s="35" t="s">
        <v>21</v>
      </c>
    </row>
    <row r="27" spans="1:10" s="3" customFormat="1" ht="12.75">
      <c r="A27" s="5" t="s">
        <v>36</v>
      </c>
      <c r="B27" s="17" t="s">
        <v>454</v>
      </c>
      <c r="C27" s="6">
        <v>13</v>
      </c>
      <c r="D27" s="6">
        <v>16</v>
      </c>
      <c r="E27" s="6">
        <v>1</v>
      </c>
      <c r="F27" s="21">
        <v>90.45</v>
      </c>
      <c r="G27" s="21">
        <v>90.199996948242188</v>
      </c>
      <c r="H27" s="26">
        <v>-2.7639917275601475E-3</v>
      </c>
      <c r="I27" s="31">
        <v>3.2021491945350018</v>
      </c>
      <c r="J27" s="35" t="s">
        <v>3</v>
      </c>
    </row>
    <row r="28" spans="1:10" s="3" customFormat="1" ht="12.75">
      <c r="A28" s="5"/>
      <c r="B28" s="5"/>
      <c r="C28" s="6"/>
      <c r="D28" s="6"/>
      <c r="E28" s="6"/>
      <c r="F28" s="21"/>
      <c r="G28" s="21"/>
      <c r="H28" s="26"/>
      <c r="I28" s="31"/>
      <c r="J28" s="35"/>
    </row>
    <row r="29" spans="1:10" s="3" customFormat="1" ht="12.75">
      <c r="A29" s="18" t="s">
        <v>41</v>
      </c>
      <c r="B29" s="5"/>
      <c r="C29" s="6"/>
      <c r="D29" s="6"/>
      <c r="E29" s="6"/>
      <c r="F29" s="21"/>
      <c r="G29" s="21"/>
      <c r="H29" s="26"/>
      <c r="I29" s="31"/>
      <c r="J29" s="35"/>
    </row>
    <row r="30" spans="1:10" s="3" customFormat="1" ht="12.75">
      <c r="A30" s="5" t="s">
        <v>55</v>
      </c>
      <c r="B30" s="5" t="s">
        <v>56</v>
      </c>
      <c r="C30" s="6">
        <v>9</v>
      </c>
      <c r="D30" s="6">
        <v>1</v>
      </c>
      <c r="E30" s="6">
        <v>0</v>
      </c>
      <c r="F30" s="21">
        <v>33.35</v>
      </c>
      <c r="G30" s="21">
        <v>45.025001525878906</v>
      </c>
      <c r="H30" s="26">
        <v>0.35007500827223104</v>
      </c>
      <c r="I30" s="31">
        <v>2.0389805311920761</v>
      </c>
      <c r="J30" s="35" t="s">
        <v>3</v>
      </c>
    </row>
    <row r="31" spans="1:10" s="3" customFormat="1" ht="12.75">
      <c r="A31" s="5" t="s">
        <v>39</v>
      </c>
      <c r="B31" s="5" t="s">
        <v>40</v>
      </c>
      <c r="C31" s="6">
        <v>8</v>
      </c>
      <c r="D31" s="6">
        <v>2</v>
      </c>
      <c r="E31" s="6">
        <v>0</v>
      </c>
      <c r="F31" s="21">
        <v>83.08</v>
      </c>
      <c r="G31" s="21">
        <v>112.11100006103516</v>
      </c>
      <c r="H31" s="26">
        <v>0.34943428094649925</v>
      </c>
      <c r="I31" s="31">
        <v>3.3702454890663027</v>
      </c>
      <c r="J31" s="35" t="s">
        <v>3</v>
      </c>
    </row>
    <row r="32" spans="1:10" s="3" customFormat="1" ht="12.75">
      <c r="A32" s="5" t="s">
        <v>49</v>
      </c>
      <c r="B32" s="5" t="s">
        <v>50</v>
      </c>
      <c r="C32" s="6">
        <v>6</v>
      </c>
      <c r="D32" s="6">
        <v>0</v>
      </c>
      <c r="E32" s="6">
        <v>0</v>
      </c>
      <c r="F32" s="21">
        <v>24.45</v>
      </c>
      <c r="G32" s="21">
        <v>32.166999816894531</v>
      </c>
      <c r="H32" s="26">
        <v>0.31562371439241438</v>
      </c>
      <c r="I32" s="31">
        <v>3.271983688838155</v>
      </c>
      <c r="J32" s="35" t="s">
        <v>3</v>
      </c>
    </row>
    <row r="33" spans="1:10" s="3" customFormat="1" ht="12.75">
      <c r="A33" s="5" t="s">
        <v>57</v>
      </c>
      <c r="B33" s="5" t="s">
        <v>58</v>
      </c>
      <c r="C33" s="6">
        <v>9</v>
      </c>
      <c r="D33" s="6">
        <v>1</v>
      </c>
      <c r="E33" s="6">
        <v>0</v>
      </c>
      <c r="F33" s="21">
        <v>21.67</v>
      </c>
      <c r="G33" s="21">
        <v>25.836000442504883</v>
      </c>
      <c r="H33" s="26">
        <v>0.192247366982228</v>
      </c>
      <c r="I33" s="31">
        <v>1.7372403598128785</v>
      </c>
      <c r="J33" s="35" t="s">
        <v>3</v>
      </c>
    </row>
    <row r="34" spans="1:10" s="3" customFormat="1" ht="12.75">
      <c r="A34" s="5" t="s">
        <v>53</v>
      </c>
      <c r="B34" s="17" t="s">
        <v>504</v>
      </c>
      <c r="C34" s="6">
        <v>6</v>
      </c>
      <c r="D34" s="6">
        <v>2</v>
      </c>
      <c r="E34" s="6">
        <v>1</v>
      </c>
      <c r="F34" s="21">
        <v>35.950000000000003</v>
      </c>
      <c r="G34" s="21">
        <v>42.5</v>
      </c>
      <c r="H34" s="26">
        <v>0.18219749652294845</v>
      </c>
      <c r="I34" s="31">
        <v>1.8358832440223745</v>
      </c>
      <c r="J34" s="35" t="s">
        <v>3</v>
      </c>
    </row>
    <row r="35" spans="1:10" s="3" customFormat="1" ht="12.75">
      <c r="A35" s="5" t="s">
        <v>51</v>
      </c>
      <c r="B35" s="5" t="s">
        <v>52</v>
      </c>
      <c r="C35" s="6">
        <v>6</v>
      </c>
      <c r="D35" s="6">
        <v>2</v>
      </c>
      <c r="E35" s="6">
        <v>1</v>
      </c>
      <c r="F35" s="21">
        <v>32.86</v>
      </c>
      <c r="G35" s="21">
        <v>38.166999816894531</v>
      </c>
      <c r="H35" s="26">
        <v>0.16150334196270638</v>
      </c>
      <c r="I35" s="31">
        <v>2.1911139032569369</v>
      </c>
      <c r="J35" s="35" t="s">
        <v>3</v>
      </c>
    </row>
    <row r="36" spans="1:10" s="3" customFormat="1" ht="12.75">
      <c r="A36" s="5" t="s">
        <v>45</v>
      </c>
      <c r="B36" s="5" t="s">
        <v>46</v>
      </c>
      <c r="C36" s="6">
        <v>15</v>
      </c>
      <c r="D36" s="6">
        <v>1</v>
      </c>
      <c r="E36" s="6">
        <v>0</v>
      </c>
      <c r="F36" s="21">
        <v>61.5</v>
      </c>
      <c r="G36" s="21">
        <v>68.536003112792969</v>
      </c>
      <c r="H36" s="26">
        <v>0.11440655467956047</v>
      </c>
      <c r="I36" s="31">
        <v>0.9105691095677817</v>
      </c>
      <c r="J36" s="35" t="s">
        <v>3</v>
      </c>
    </row>
    <row r="37" spans="1:10" s="3" customFormat="1" ht="12.75">
      <c r="A37" s="5" t="s">
        <v>43</v>
      </c>
      <c r="B37" s="5" t="s">
        <v>44</v>
      </c>
      <c r="C37" s="6">
        <v>4</v>
      </c>
      <c r="D37" s="6">
        <v>4</v>
      </c>
      <c r="E37" s="6">
        <v>0</v>
      </c>
      <c r="F37" s="21">
        <v>171.21</v>
      </c>
      <c r="G37" s="21">
        <v>183.5</v>
      </c>
      <c r="H37" s="26">
        <v>7.1783190234215241E-2</v>
      </c>
      <c r="I37" s="31">
        <v>1.5419660679307134</v>
      </c>
      <c r="J37" s="35" t="s">
        <v>3</v>
      </c>
    </row>
    <row r="38" spans="1:10" s="3" customFormat="1" ht="12.75">
      <c r="A38" s="5" t="s">
        <v>47</v>
      </c>
      <c r="B38" s="5" t="s">
        <v>48</v>
      </c>
      <c r="C38" s="6">
        <v>7</v>
      </c>
      <c r="D38" s="6">
        <v>4</v>
      </c>
      <c r="E38" s="6">
        <v>1</v>
      </c>
      <c r="F38" s="21">
        <v>122.07</v>
      </c>
      <c r="G38" s="21">
        <v>130.6820068359375</v>
      </c>
      <c r="H38" s="26">
        <v>7.0549740607336014E-2</v>
      </c>
      <c r="I38" s="31">
        <v>1.3271074013011974</v>
      </c>
      <c r="J38" s="35" t="s">
        <v>3</v>
      </c>
    </row>
    <row r="39" spans="1:10" s="3" customFormat="1" ht="12.75">
      <c r="A39" s="5" t="s">
        <v>59</v>
      </c>
      <c r="B39" s="17" t="s">
        <v>455</v>
      </c>
      <c r="C39" s="6">
        <v>2</v>
      </c>
      <c r="D39" s="6">
        <v>3</v>
      </c>
      <c r="E39" s="6">
        <v>0</v>
      </c>
      <c r="F39" s="21">
        <v>35.64</v>
      </c>
      <c r="G39" s="21">
        <v>37.599998474121094</v>
      </c>
      <c r="H39" s="26">
        <v>5.499434551405985E-2</v>
      </c>
      <c r="I39" s="31">
        <v>4.2648708780205205</v>
      </c>
      <c r="J39" s="35" t="s">
        <v>3</v>
      </c>
    </row>
    <row r="40" spans="1:10" s="3" customFormat="1" ht="12.75">
      <c r="A40" s="5" t="s">
        <v>42</v>
      </c>
      <c r="B40" s="17" t="s">
        <v>456</v>
      </c>
      <c r="C40" s="6">
        <v>2</v>
      </c>
      <c r="D40" s="6">
        <v>8</v>
      </c>
      <c r="E40" s="6">
        <v>1</v>
      </c>
      <c r="F40" s="21">
        <v>77.55</v>
      </c>
      <c r="G40" s="21">
        <v>75.818000793457031</v>
      </c>
      <c r="H40" s="26">
        <v>-2.2333967847104653E-2</v>
      </c>
      <c r="I40" s="31">
        <v>1.4184397470559096</v>
      </c>
      <c r="J40" s="35" t="s">
        <v>3</v>
      </c>
    </row>
    <row r="41" spans="1:10" s="3" customFormat="1" ht="12.75">
      <c r="A41" s="5"/>
      <c r="B41" s="5"/>
      <c r="C41" s="6"/>
      <c r="D41" s="6"/>
      <c r="E41" s="6"/>
      <c r="F41" s="21"/>
      <c r="G41" s="21"/>
      <c r="H41" s="26"/>
      <c r="I41" s="31"/>
      <c r="J41" s="35"/>
    </row>
    <row r="42" spans="1:10" s="3" customFormat="1" ht="12.75">
      <c r="A42" s="18" t="s">
        <v>62</v>
      </c>
      <c r="B42" s="5"/>
      <c r="C42" s="6"/>
      <c r="D42" s="6"/>
      <c r="E42" s="6"/>
      <c r="F42" s="21"/>
      <c r="G42" s="21"/>
      <c r="H42" s="26"/>
      <c r="I42" s="31"/>
      <c r="J42" s="35"/>
    </row>
    <row r="43" spans="1:10" s="3" customFormat="1" ht="12.75">
      <c r="A43" s="5" t="s">
        <v>73</v>
      </c>
      <c r="B43" s="5" t="s">
        <v>74</v>
      </c>
      <c r="C43" s="6">
        <v>10</v>
      </c>
      <c r="D43" s="6">
        <v>1</v>
      </c>
      <c r="E43" s="6">
        <v>0</v>
      </c>
      <c r="F43" s="21">
        <v>18.53</v>
      </c>
      <c r="G43" s="21">
        <v>34.900001525878906</v>
      </c>
      <c r="H43" s="26">
        <v>0.88343235433777145</v>
      </c>
      <c r="I43" s="31">
        <v>5.3966540744738261</v>
      </c>
      <c r="J43" s="35" t="s">
        <v>3</v>
      </c>
    </row>
    <row r="44" spans="1:10" s="3" customFormat="1" ht="12.75">
      <c r="A44" s="5" t="s">
        <v>108</v>
      </c>
      <c r="B44" s="5" t="s">
        <v>109</v>
      </c>
      <c r="C44" s="6">
        <v>6</v>
      </c>
      <c r="D44" s="6">
        <v>1</v>
      </c>
      <c r="E44" s="6">
        <v>0</v>
      </c>
      <c r="F44" s="21">
        <v>1.52</v>
      </c>
      <c r="G44" s="21">
        <v>2.7999999523162842</v>
      </c>
      <c r="H44" s="26">
        <v>0.84210523178702901</v>
      </c>
      <c r="I44" s="33" t="s">
        <v>440</v>
      </c>
      <c r="J44" s="35" t="s">
        <v>26</v>
      </c>
    </row>
    <row r="45" spans="1:10" s="3" customFormat="1" ht="12.75">
      <c r="A45" s="5" t="s">
        <v>67</v>
      </c>
      <c r="B45" s="5" t="s">
        <v>68</v>
      </c>
      <c r="C45" s="6">
        <v>12</v>
      </c>
      <c r="D45" s="6">
        <v>0</v>
      </c>
      <c r="E45" s="6">
        <v>0</v>
      </c>
      <c r="F45" s="21">
        <v>5.68</v>
      </c>
      <c r="G45" s="21">
        <v>9.6619997024536133</v>
      </c>
      <c r="H45" s="26">
        <v>0.70105628564324185</v>
      </c>
      <c r="I45" s="33" t="s">
        <v>440</v>
      </c>
      <c r="J45" s="35" t="s">
        <v>26</v>
      </c>
    </row>
    <row r="46" spans="1:10" s="3" customFormat="1" ht="12.75">
      <c r="A46" s="5" t="s">
        <v>77</v>
      </c>
      <c r="B46" s="5" t="s">
        <v>78</v>
      </c>
      <c r="C46" s="6">
        <v>9</v>
      </c>
      <c r="D46" s="6">
        <v>0</v>
      </c>
      <c r="E46" s="6">
        <v>0</v>
      </c>
      <c r="F46" s="21">
        <v>8.4</v>
      </c>
      <c r="G46" s="21">
        <v>14.265999794006348</v>
      </c>
      <c r="H46" s="26">
        <v>0.69833330881027944</v>
      </c>
      <c r="I46" s="33" t="s">
        <v>440</v>
      </c>
      <c r="J46" s="35" t="s">
        <v>26</v>
      </c>
    </row>
    <row r="47" spans="1:10" s="3" customFormat="1" ht="12.75">
      <c r="A47" s="5" t="s">
        <v>132</v>
      </c>
      <c r="B47" s="5" t="s">
        <v>133</v>
      </c>
      <c r="C47" s="6">
        <v>7</v>
      </c>
      <c r="D47" s="6">
        <v>7</v>
      </c>
      <c r="E47" s="6">
        <v>0</v>
      </c>
      <c r="F47" s="21">
        <v>25</v>
      </c>
      <c r="G47" s="21">
        <v>39.429000854492188</v>
      </c>
      <c r="H47" s="26">
        <v>0.57716003417968753</v>
      </c>
      <c r="I47" s="31">
        <v>1.2799999713897705</v>
      </c>
      <c r="J47" s="35" t="s">
        <v>3</v>
      </c>
    </row>
    <row r="48" spans="1:10" s="3" customFormat="1" ht="12.75">
      <c r="A48" s="5" t="s">
        <v>114</v>
      </c>
      <c r="B48" s="5" t="s">
        <v>115</v>
      </c>
      <c r="C48" s="6">
        <v>8</v>
      </c>
      <c r="D48" s="6">
        <v>1</v>
      </c>
      <c r="E48" s="6">
        <v>0</v>
      </c>
      <c r="F48" s="21">
        <v>6.28</v>
      </c>
      <c r="G48" s="21">
        <v>9.7220001220703125</v>
      </c>
      <c r="H48" s="26">
        <v>0.54808919141247003</v>
      </c>
      <c r="I48" s="31">
        <v>6.3694268465042114</v>
      </c>
      <c r="J48" s="35" t="s">
        <v>3</v>
      </c>
    </row>
    <row r="49" spans="1:10" s="3" customFormat="1" ht="12.75">
      <c r="A49" s="5" t="s">
        <v>124</v>
      </c>
      <c r="B49" s="5" t="s">
        <v>125</v>
      </c>
      <c r="C49" s="6">
        <v>11</v>
      </c>
      <c r="D49" s="6">
        <v>2</v>
      </c>
      <c r="E49" s="6">
        <v>0</v>
      </c>
      <c r="F49" s="21">
        <v>10.02</v>
      </c>
      <c r="G49" s="21">
        <v>14.916999816894531</v>
      </c>
      <c r="H49" s="26">
        <v>0.48872253661622073</v>
      </c>
      <c r="I49" s="31">
        <v>3.24873089185221</v>
      </c>
      <c r="J49" s="35" t="s">
        <v>3</v>
      </c>
    </row>
    <row r="50" spans="1:10" s="3" customFormat="1" ht="12.75">
      <c r="A50" s="5" t="s">
        <v>83</v>
      </c>
      <c r="B50" s="5" t="s">
        <v>84</v>
      </c>
      <c r="C50" s="6">
        <v>12</v>
      </c>
      <c r="D50" s="6">
        <v>1</v>
      </c>
      <c r="E50" s="6">
        <v>0</v>
      </c>
      <c r="F50" s="21">
        <v>4.95</v>
      </c>
      <c r="G50" s="21">
        <v>7.2309999465942383</v>
      </c>
      <c r="H50" s="26">
        <v>0.46080807001903801</v>
      </c>
      <c r="I50" s="31">
        <v>3.030303150716454</v>
      </c>
      <c r="J50" s="35" t="s">
        <v>6</v>
      </c>
    </row>
    <row r="51" spans="1:10" s="3" customFormat="1" ht="12.75">
      <c r="A51" s="5" t="s">
        <v>99</v>
      </c>
      <c r="B51" s="5" t="s">
        <v>100</v>
      </c>
      <c r="C51" s="6">
        <v>11</v>
      </c>
      <c r="D51" s="6">
        <v>2</v>
      </c>
      <c r="E51" s="6">
        <v>0</v>
      </c>
      <c r="F51" s="21">
        <v>10.050000000000001</v>
      </c>
      <c r="G51" s="21">
        <v>14.5</v>
      </c>
      <c r="H51" s="26">
        <v>0.44278606965174117</v>
      </c>
      <c r="I51" s="31">
        <v>0.79601988270508117</v>
      </c>
      <c r="J51" s="35" t="s">
        <v>3</v>
      </c>
    </row>
    <row r="52" spans="1:10" s="3" customFormat="1" ht="12.75">
      <c r="A52" s="5" t="s">
        <v>119</v>
      </c>
      <c r="B52" s="5" t="s">
        <v>120</v>
      </c>
      <c r="C52" s="6">
        <v>11</v>
      </c>
      <c r="D52" s="6">
        <v>0</v>
      </c>
      <c r="E52" s="6">
        <v>0</v>
      </c>
      <c r="F52" s="21">
        <v>30.82</v>
      </c>
      <c r="G52" s="21">
        <v>43.799999237060547</v>
      </c>
      <c r="H52" s="26">
        <v>0.42115506934005664</v>
      </c>
      <c r="I52" s="31">
        <v>0.38935755132313754</v>
      </c>
      <c r="J52" s="35" t="s">
        <v>121</v>
      </c>
    </row>
    <row r="53" spans="1:10" s="3" customFormat="1" ht="12.75">
      <c r="A53" s="5" t="s">
        <v>95</v>
      </c>
      <c r="B53" s="5" t="s">
        <v>96</v>
      </c>
      <c r="C53" s="6">
        <v>11</v>
      </c>
      <c r="D53" s="6">
        <v>1</v>
      </c>
      <c r="E53" s="6">
        <v>0</v>
      </c>
      <c r="F53" s="21">
        <v>7.3</v>
      </c>
      <c r="G53" s="21">
        <v>10.317999839782715</v>
      </c>
      <c r="H53" s="26">
        <v>0.41342463558667331</v>
      </c>
      <c r="I53" s="31">
        <v>0.41095889492394172</v>
      </c>
      <c r="J53" s="35" t="s">
        <v>3</v>
      </c>
    </row>
    <row r="54" spans="1:10" s="3" customFormat="1" ht="12.75">
      <c r="A54" s="5" t="s">
        <v>126</v>
      </c>
      <c r="B54" s="5" t="s">
        <v>127</v>
      </c>
      <c r="C54" s="6">
        <v>14</v>
      </c>
      <c r="D54" s="6">
        <v>1</v>
      </c>
      <c r="E54" s="6">
        <v>0</v>
      </c>
      <c r="F54" s="21">
        <v>10.62</v>
      </c>
      <c r="G54" s="21">
        <v>15</v>
      </c>
      <c r="H54" s="26">
        <v>0.41242937853107353</v>
      </c>
      <c r="I54" s="31">
        <v>4.1468926966751596</v>
      </c>
      <c r="J54" s="35" t="s">
        <v>6</v>
      </c>
    </row>
    <row r="55" spans="1:10" s="3" customFormat="1" ht="12.75">
      <c r="A55" s="5" t="s">
        <v>93</v>
      </c>
      <c r="B55" s="5" t="s">
        <v>94</v>
      </c>
      <c r="C55" s="6">
        <v>13</v>
      </c>
      <c r="D55" s="6">
        <v>0</v>
      </c>
      <c r="E55" s="6">
        <v>0</v>
      </c>
      <c r="F55" s="21">
        <v>15.1</v>
      </c>
      <c r="G55" s="21">
        <v>21.268999099731445</v>
      </c>
      <c r="H55" s="26">
        <v>0.40854298673718187</v>
      </c>
      <c r="I55" s="33" t="s">
        <v>440</v>
      </c>
      <c r="J55" s="35" t="s">
        <v>26</v>
      </c>
    </row>
    <row r="56" spans="1:10" s="3" customFormat="1" ht="12.75">
      <c r="A56" s="5" t="s">
        <v>91</v>
      </c>
      <c r="B56" s="5" t="s">
        <v>92</v>
      </c>
      <c r="C56" s="6">
        <v>2</v>
      </c>
      <c r="D56" s="6">
        <v>9</v>
      </c>
      <c r="E56" s="6">
        <v>0</v>
      </c>
      <c r="F56" s="21">
        <v>6.53</v>
      </c>
      <c r="G56" s="21">
        <v>9.1359996795654297</v>
      </c>
      <c r="H56" s="26">
        <v>0.39908111478796776</v>
      </c>
      <c r="I56" s="33" t="s">
        <v>440</v>
      </c>
      <c r="J56" s="35" t="s">
        <v>21</v>
      </c>
    </row>
    <row r="57" spans="1:10" s="3" customFormat="1" ht="12.75">
      <c r="A57" s="5" t="s">
        <v>71</v>
      </c>
      <c r="B57" s="5" t="s">
        <v>72</v>
      </c>
      <c r="C57" s="6">
        <v>10</v>
      </c>
      <c r="D57" s="6">
        <v>2</v>
      </c>
      <c r="E57" s="6">
        <v>0</v>
      </c>
      <c r="F57" s="21">
        <v>104.51</v>
      </c>
      <c r="G57" s="21">
        <v>146.10899353027344</v>
      </c>
      <c r="H57" s="26">
        <v>0.39803840331330426</v>
      </c>
      <c r="I57" s="33" t="s">
        <v>440</v>
      </c>
      <c r="J57" s="35" t="s">
        <v>21</v>
      </c>
    </row>
    <row r="58" spans="1:10" s="3" customFormat="1" ht="12.75">
      <c r="A58" s="5" t="s">
        <v>106</v>
      </c>
      <c r="B58" s="5" t="s">
        <v>107</v>
      </c>
      <c r="C58" s="6">
        <v>14</v>
      </c>
      <c r="D58" s="6">
        <v>1</v>
      </c>
      <c r="E58" s="6">
        <v>0</v>
      </c>
      <c r="F58" s="21">
        <v>28.48</v>
      </c>
      <c r="G58" s="21">
        <v>39.143001556396484</v>
      </c>
      <c r="H58" s="26">
        <v>0.3744031445363934</v>
      </c>
      <c r="I58" s="31">
        <v>4.5646065741442561</v>
      </c>
      <c r="J58" s="35" t="s">
        <v>3</v>
      </c>
    </row>
    <row r="59" spans="1:10" s="3" customFormat="1" ht="12.75">
      <c r="A59" s="5" t="s">
        <v>101</v>
      </c>
      <c r="B59" s="17" t="s">
        <v>457</v>
      </c>
      <c r="C59" s="6">
        <v>7</v>
      </c>
      <c r="D59" s="6">
        <v>3</v>
      </c>
      <c r="E59" s="6">
        <v>0</v>
      </c>
      <c r="F59" s="21">
        <v>29.32</v>
      </c>
      <c r="G59" s="21">
        <v>40.099998474121094</v>
      </c>
      <c r="H59" s="26">
        <v>0.36766706937657206</v>
      </c>
      <c r="I59" s="31">
        <v>5.1159618008185541</v>
      </c>
      <c r="J59" s="35" t="s">
        <v>6</v>
      </c>
    </row>
    <row r="60" spans="1:10" s="3" customFormat="1" ht="12.75">
      <c r="A60" s="5" t="s">
        <v>104</v>
      </c>
      <c r="B60" s="5" t="s">
        <v>105</v>
      </c>
      <c r="C60" s="6">
        <v>14</v>
      </c>
      <c r="D60" s="6">
        <v>0</v>
      </c>
      <c r="E60" s="6">
        <v>0</v>
      </c>
      <c r="F60" s="21">
        <v>18.920000000000002</v>
      </c>
      <c r="G60" s="21">
        <v>25.231000900268555</v>
      </c>
      <c r="H60" s="26">
        <v>0.3335624154475979</v>
      </c>
      <c r="I60" s="31">
        <v>3.1712474833079165</v>
      </c>
      <c r="J60" s="35" t="s">
        <v>3</v>
      </c>
    </row>
    <row r="61" spans="1:10" s="3" customFormat="1" ht="12.75">
      <c r="A61" s="5" t="s">
        <v>60</v>
      </c>
      <c r="B61" s="5" t="s">
        <v>61</v>
      </c>
      <c r="C61" s="6">
        <v>5</v>
      </c>
      <c r="D61" s="6">
        <v>4</v>
      </c>
      <c r="E61" s="6">
        <v>0</v>
      </c>
      <c r="F61" s="21">
        <v>14.07</v>
      </c>
      <c r="G61" s="21">
        <v>18.611000061035156</v>
      </c>
      <c r="H61" s="26">
        <v>0.3227434300664645</v>
      </c>
      <c r="I61" s="31">
        <v>9.3816634858001944</v>
      </c>
      <c r="J61" s="35" t="s">
        <v>6</v>
      </c>
    </row>
    <row r="62" spans="1:10" s="3" customFormat="1" ht="12.75">
      <c r="A62" s="5" t="s">
        <v>134</v>
      </c>
      <c r="B62" s="5" t="s">
        <v>135</v>
      </c>
      <c r="C62" s="6">
        <v>14</v>
      </c>
      <c r="D62" s="6">
        <v>0</v>
      </c>
      <c r="E62" s="6">
        <v>0</v>
      </c>
      <c r="F62" s="21">
        <v>22.99</v>
      </c>
      <c r="G62" s="21">
        <v>30.375</v>
      </c>
      <c r="H62" s="26">
        <v>0.32122662026968257</v>
      </c>
      <c r="I62" s="31">
        <v>5.2196609294637497</v>
      </c>
      <c r="J62" s="35" t="s">
        <v>3</v>
      </c>
    </row>
    <row r="63" spans="1:10" s="3" customFormat="1" ht="12.75">
      <c r="A63" s="5" t="s">
        <v>81</v>
      </c>
      <c r="B63" s="5" t="s">
        <v>82</v>
      </c>
      <c r="C63" s="6">
        <v>11</v>
      </c>
      <c r="D63" s="6">
        <v>2</v>
      </c>
      <c r="E63" s="6">
        <v>0</v>
      </c>
      <c r="F63" s="21">
        <v>11.24</v>
      </c>
      <c r="G63" s="21">
        <v>14.645999908447266</v>
      </c>
      <c r="H63" s="26">
        <v>0.30302490288676737</v>
      </c>
      <c r="I63" s="33" t="s">
        <v>440</v>
      </c>
      <c r="J63" s="35" t="s">
        <v>21</v>
      </c>
    </row>
    <row r="64" spans="1:10" s="3" customFormat="1" ht="12.75">
      <c r="A64" s="5" t="s">
        <v>112</v>
      </c>
      <c r="B64" s="5" t="s">
        <v>113</v>
      </c>
      <c r="C64" s="6">
        <v>4</v>
      </c>
      <c r="D64" s="6">
        <v>1</v>
      </c>
      <c r="E64" s="6">
        <v>1</v>
      </c>
      <c r="F64" s="21">
        <v>15.88</v>
      </c>
      <c r="G64" s="21">
        <v>20.583000183105469</v>
      </c>
      <c r="H64" s="26">
        <v>0.29615870170689346</v>
      </c>
      <c r="I64" s="31">
        <v>3.0226699576269769</v>
      </c>
      <c r="J64" s="35" t="s">
        <v>3</v>
      </c>
    </row>
    <row r="65" spans="1:10" s="3" customFormat="1" ht="12.75">
      <c r="A65" s="5" t="s">
        <v>128</v>
      </c>
      <c r="B65" s="5" t="s">
        <v>129</v>
      </c>
      <c r="C65" s="6">
        <v>8</v>
      </c>
      <c r="D65" s="6">
        <v>5</v>
      </c>
      <c r="E65" s="6">
        <v>0</v>
      </c>
      <c r="F65" s="21">
        <v>13.31</v>
      </c>
      <c r="G65" s="21">
        <v>17.135000228881836</v>
      </c>
      <c r="H65" s="26">
        <v>0.28737792854108457</v>
      </c>
      <c r="I65" s="33" t="s">
        <v>440</v>
      </c>
      <c r="J65" s="35" t="s">
        <v>21</v>
      </c>
    </row>
    <row r="66" spans="1:10" s="3" customFormat="1" ht="12.75">
      <c r="A66" s="5" t="s">
        <v>63</v>
      </c>
      <c r="B66" s="5" t="s">
        <v>64</v>
      </c>
      <c r="C66" s="6">
        <v>16</v>
      </c>
      <c r="D66" s="6">
        <v>2</v>
      </c>
      <c r="E66" s="6">
        <v>0</v>
      </c>
      <c r="F66" s="21">
        <v>26.08</v>
      </c>
      <c r="G66" s="21">
        <v>33.551998138427734</v>
      </c>
      <c r="H66" s="26">
        <v>0.28650299610535801</v>
      </c>
      <c r="I66" s="31">
        <v>1.6104293975727693</v>
      </c>
      <c r="J66" s="35" t="s">
        <v>3</v>
      </c>
    </row>
    <row r="67" spans="1:10" s="3" customFormat="1" ht="12.75">
      <c r="A67" s="5" t="s">
        <v>85</v>
      </c>
      <c r="B67" s="5" t="s">
        <v>86</v>
      </c>
      <c r="C67" s="6">
        <v>13</v>
      </c>
      <c r="D67" s="6">
        <v>3</v>
      </c>
      <c r="E67" s="6">
        <v>0</v>
      </c>
      <c r="F67" s="21">
        <v>16.239999999999998</v>
      </c>
      <c r="G67" s="21">
        <v>20.656000137329102</v>
      </c>
      <c r="H67" s="26">
        <v>0.27192119072223542</v>
      </c>
      <c r="I67" s="31">
        <v>6.6502465696757662</v>
      </c>
      <c r="J67" s="35" t="s">
        <v>6</v>
      </c>
    </row>
    <row r="68" spans="1:10" s="3" customFormat="1" ht="12.75">
      <c r="A68" s="5" t="s">
        <v>69</v>
      </c>
      <c r="B68" s="5" t="s">
        <v>70</v>
      </c>
      <c r="C68" s="6">
        <v>7</v>
      </c>
      <c r="D68" s="6">
        <v>7</v>
      </c>
      <c r="E68" s="6">
        <v>0</v>
      </c>
      <c r="F68" s="21">
        <v>18.989999999999998</v>
      </c>
      <c r="G68" s="21">
        <v>24.142999649047852</v>
      </c>
      <c r="H68" s="26">
        <v>0.27135332538429979</v>
      </c>
      <c r="I68" s="33" t="s">
        <v>440</v>
      </c>
      <c r="J68" s="35" t="s">
        <v>26</v>
      </c>
    </row>
    <row r="69" spans="1:10" s="3" customFormat="1" ht="12.75">
      <c r="A69" s="5" t="s">
        <v>65</v>
      </c>
      <c r="B69" s="5" t="s">
        <v>66</v>
      </c>
      <c r="C69" s="6">
        <v>12</v>
      </c>
      <c r="D69" s="6">
        <v>0</v>
      </c>
      <c r="E69" s="6">
        <v>0</v>
      </c>
      <c r="F69" s="21">
        <v>77.819999999999993</v>
      </c>
      <c r="G69" s="21">
        <v>98.916999816894531</v>
      </c>
      <c r="H69" s="26">
        <v>0.27109997194673013</v>
      </c>
      <c r="I69" s="31">
        <v>1.2850167052171679</v>
      </c>
      <c r="J69" s="35" t="s">
        <v>3</v>
      </c>
    </row>
    <row r="70" spans="1:10" s="3" customFormat="1" ht="12.75">
      <c r="A70" s="5" t="s">
        <v>79</v>
      </c>
      <c r="B70" s="5" t="s">
        <v>80</v>
      </c>
      <c r="C70" s="6">
        <v>12</v>
      </c>
      <c r="D70" s="6">
        <v>7</v>
      </c>
      <c r="E70" s="6">
        <v>1</v>
      </c>
      <c r="F70" s="21">
        <v>42.23</v>
      </c>
      <c r="G70" s="21">
        <v>53.391998291015625</v>
      </c>
      <c r="H70" s="26">
        <v>0.26431442791891141</v>
      </c>
      <c r="I70" s="31">
        <v>4.9254082967228383</v>
      </c>
      <c r="J70" s="35" t="s">
        <v>3</v>
      </c>
    </row>
    <row r="71" spans="1:10" s="3" customFormat="1" ht="12.75">
      <c r="A71" s="5" t="s">
        <v>75</v>
      </c>
      <c r="B71" s="5" t="s">
        <v>76</v>
      </c>
      <c r="C71" s="6">
        <v>2</v>
      </c>
      <c r="D71" s="6">
        <v>3</v>
      </c>
      <c r="E71" s="6">
        <v>0</v>
      </c>
      <c r="F71" s="21">
        <v>2.59</v>
      </c>
      <c r="G71" s="21">
        <v>3.25</v>
      </c>
      <c r="H71" s="26">
        <v>0.25482625482625487</v>
      </c>
      <c r="I71" s="33" t="s">
        <v>440</v>
      </c>
      <c r="J71" s="35" t="s">
        <v>26</v>
      </c>
    </row>
    <row r="72" spans="1:10" s="3" customFormat="1" ht="12.75">
      <c r="A72" s="5" t="s">
        <v>116</v>
      </c>
      <c r="B72" s="17" t="s">
        <v>458</v>
      </c>
      <c r="C72" s="6">
        <v>15</v>
      </c>
      <c r="D72" s="6">
        <v>7</v>
      </c>
      <c r="E72" s="6">
        <v>0</v>
      </c>
      <c r="F72" s="21">
        <v>77.709999999999994</v>
      </c>
      <c r="G72" s="21">
        <v>92.29</v>
      </c>
      <c r="H72" s="26">
        <v>0.18762064084416438</v>
      </c>
      <c r="I72" s="31">
        <v>4.3752414044105414</v>
      </c>
      <c r="J72" s="35" t="s">
        <v>3</v>
      </c>
    </row>
    <row r="73" spans="1:10" s="3" customFormat="1" ht="12.75">
      <c r="A73" s="5" t="s">
        <v>130</v>
      </c>
      <c r="B73" s="5" t="s">
        <v>131</v>
      </c>
      <c r="C73" s="6">
        <v>8</v>
      </c>
      <c r="D73" s="6">
        <v>6</v>
      </c>
      <c r="E73" s="6">
        <v>0</v>
      </c>
      <c r="F73" s="21">
        <v>21.33</v>
      </c>
      <c r="G73" s="21">
        <v>25.385000228881836</v>
      </c>
      <c r="H73" s="26">
        <v>0.19010784007884848</v>
      </c>
      <c r="I73" s="31">
        <v>2.2503515671409469</v>
      </c>
      <c r="J73" s="35" t="s">
        <v>3</v>
      </c>
    </row>
    <row r="74" spans="1:10" s="3" customFormat="1" ht="12.75">
      <c r="A74" s="5" t="s">
        <v>97</v>
      </c>
      <c r="B74" s="5" t="s">
        <v>98</v>
      </c>
      <c r="C74" s="6">
        <v>11</v>
      </c>
      <c r="D74" s="6">
        <v>2</v>
      </c>
      <c r="E74" s="6">
        <v>0</v>
      </c>
      <c r="F74" s="21">
        <v>23.42</v>
      </c>
      <c r="G74" s="21">
        <v>27.492000579833984</v>
      </c>
      <c r="H74" s="26">
        <v>0.17386851322946126</v>
      </c>
      <c r="I74" s="31">
        <v>1.2772586944264086</v>
      </c>
      <c r="J74" s="35" t="s">
        <v>3</v>
      </c>
    </row>
    <row r="75" spans="1:10" s="3" customFormat="1" ht="12.75">
      <c r="A75" s="5" t="s">
        <v>110</v>
      </c>
      <c r="B75" s="5" t="s">
        <v>111</v>
      </c>
      <c r="C75" s="6">
        <v>6</v>
      </c>
      <c r="D75" s="6">
        <v>13</v>
      </c>
      <c r="E75" s="6">
        <v>4</v>
      </c>
      <c r="F75" s="21">
        <v>57.74</v>
      </c>
      <c r="G75" s="21">
        <v>64.910003662109375</v>
      </c>
      <c r="H75" s="26">
        <v>0.12417741015083777</v>
      </c>
      <c r="I75" s="31">
        <v>6.2348456955880991</v>
      </c>
      <c r="J75" s="35" t="s">
        <v>3</v>
      </c>
    </row>
    <row r="76" spans="1:10" s="3" customFormat="1" ht="12.75">
      <c r="A76" s="5" t="s">
        <v>87</v>
      </c>
      <c r="B76" s="5" t="s">
        <v>88</v>
      </c>
      <c r="C76" s="6">
        <v>5</v>
      </c>
      <c r="D76" s="6">
        <v>12</v>
      </c>
      <c r="E76" s="6">
        <v>1</v>
      </c>
      <c r="F76" s="21">
        <v>72.62</v>
      </c>
      <c r="G76" s="21">
        <v>79.166999816894531</v>
      </c>
      <c r="H76" s="26">
        <v>9.0154224964121815E-2</v>
      </c>
      <c r="I76" s="31">
        <v>2.4235747596574728</v>
      </c>
      <c r="J76" s="35" t="s">
        <v>3</v>
      </c>
    </row>
    <row r="77" spans="1:10" s="3" customFormat="1" ht="12.75">
      <c r="A77" s="5" t="s">
        <v>89</v>
      </c>
      <c r="B77" s="5" t="s">
        <v>90</v>
      </c>
      <c r="C77" s="6">
        <v>2</v>
      </c>
      <c r="D77" s="6">
        <v>12</v>
      </c>
      <c r="E77" s="6">
        <v>1</v>
      </c>
      <c r="F77" s="21">
        <v>23.52</v>
      </c>
      <c r="G77" s="21">
        <v>25.320999145507813</v>
      </c>
      <c r="H77" s="26">
        <v>7.6573092921250557E-2</v>
      </c>
      <c r="I77" s="31">
        <v>6.2925170878974761</v>
      </c>
      <c r="J77" s="35" t="s">
        <v>3</v>
      </c>
    </row>
    <row r="78" spans="1:10" s="3" customFormat="1" ht="12.75">
      <c r="A78" s="5" t="s">
        <v>122</v>
      </c>
      <c r="B78" s="5" t="s">
        <v>123</v>
      </c>
      <c r="C78" s="6">
        <v>13</v>
      </c>
      <c r="D78" s="6">
        <v>11</v>
      </c>
      <c r="E78" s="6">
        <v>0</v>
      </c>
      <c r="F78" s="21">
        <v>54.26</v>
      </c>
      <c r="G78" s="21">
        <v>58.400001525878906</v>
      </c>
      <c r="H78" s="26">
        <v>7.6299327789880356E-2</v>
      </c>
      <c r="I78" s="31">
        <v>6.542572709760937</v>
      </c>
      <c r="J78" s="35" t="s">
        <v>3</v>
      </c>
    </row>
    <row r="79" spans="1:10" s="3" customFormat="1" ht="12.75">
      <c r="A79" s="5" t="s">
        <v>117</v>
      </c>
      <c r="B79" s="5" t="s">
        <v>118</v>
      </c>
      <c r="C79" s="6">
        <v>10</v>
      </c>
      <c r="D79" s="6">
        <v>5</v>
      </c>
      <c r="E79" s="6">
        <v>0</v>
      </c>
      <c r="F79" s="21">
        <v>31.33</v>
      </c>
      <c r="G79" s="21">
        <v>33.429000854492188</v>
      </c>
      <c r="H79" s="26">
        <v>6.6996516262119027E-2</v>
      </c>
      <c r="I79" s="31">
        <v>6.1283113855239577</v>
      </c>
      <c r="J79" s="35" t="s">
        <v>6</v>
      </c>
    </row>
    <row r="80" spans="1:10" s="3" customFormat="1" ht="12.75">
      <c r="A80" s="5" t="s">
        <v>102</v>
      </c>
      <c r="B80" s="5" t="s">
        <v>103</v>
      </c>
      <c r="C80" s="6">
        <v>11</v>
      </c>
      <c r="D80" s="6">
        <v>5</v>
      </c>
      <c r="E80" s="6">
        <v>1</v>
      </c>
      <c r="F80" s="21">
        <v>47.85</v>
      </c>
      <c r="G80" s="21">
        <v>49.824001312255859</v>
      </c>
      <c r="H80" s="26">
        <v>4.1253945919662652E-2</v>
      </c>
      <c r="I80" s="31">
        <v>5.454545235309979</v>
      </c>
      <c r="J80" s="35" t="s">
        <v>6</v>
      </c>
    </row>
    <row r="81" spans="1:10" s="3" customFormat="1" ht="12.75">
      <c r="A81" s="5"/>
      <c r="B81" s="5"/>
      <c r="C81" s="6"/>
      <c r="D81" s="6"/>
      <c r="E81" s="6"/>
      <c r="F81" s="21"/>
      <c r="G81" s="21"/>
      <c r="H81" s="26"/>
      <c r="I81" s="31"/>
      <c r="J81" s="35"/>
    </row>
    <row r="82" spans="1:10" s="3" customFormat="1" ht="12.75">
      <c r="A82" s="18" t="s">
        <v>137</v>
      </c>
      <c r="B82" s="5"/>
      <c r="C82" s="6"/>
      <c r="D82" s="6"/>
      <c r="E82" s="6"/>
      <c r="F82" s="21"/>
      <c r="G82" s="21"/>
      <c r="H82" s="26"/>
      <c r="I82" s="31"/>
      <c r="J82" s="35"/>
    </row>
    <row r="83" spans="1:10" s="3" customFormat="1" ht="12.75">
      <c r="A83" s="5" t="s">
        <v>174</v>
      </c>
      <c r="B83" s="5" t="s">
        <v>175</v>
      </c>
      <c r="C83" s="6">
        <v>6</v>
      </c>
      <c r="D83" s="6">
        <v>2</v>
      </c>
      <c r="E83" s="6">
        <v>0</v>
      </c>
      <c r="F83" s="21">
        <v>2.88</v>
      </c>
      <c r="G83" s="21">
        <v>5.0619997978210449</v>
      </c>
      <c r="H83" s="26">
        <v>0.75763881868786287</v>
      </c>
      <c r="I83" s="31">
        <v>1.3888888578448031</v>
      </c>
      <c r="J83" s="35" t="s">
        <v>3</v>
      </c>
    </row>
    <row r="84" spans="1:10" s="3" customFormat="1" ht="12.75">
      <c r="A84" s="5" t="s">
        <v>152</v>
      </c>
      <c r="B84" s="5" t="s">
        <v>153</v>
      </c>
      <c r="C84" s="6">
        <v>8</v>
      </c>
      <c r="D84" s="6">
        <v>0</v>
      </c>
      <c r="E84" s="6">
        <v>0</v>
      </c>
      <c r="F84" s="21">
        <v>117.51</v>
      </c>
      <c r="G84" s="21">
        <v>202.125</v>
      </c>
      <c r="H84" s="26">
        <v>0.72006637732958889</v>
      </c>
      <c r="I84" s="31">
        <v>3.0976088034245381</v>
      </c>
      <c r="J84" s="35" t="s">
        <v>3</v>
      </c>
    </row>
    <row r="85" spans="1:10" s="3" customFormat="1" ht="12.75">
      <c r="A85" s="5" t="s">
        <v>138</v>
      </c>
      <c r="B85" s="5" t="s">
        <v>139</v>
      </c>
      <c r="C85" s="6">
        <v>4</v>
      </c>
      <c r="D85" s="6">
        <v>0</v>
      </c>
      <c r="E85" s="6">
        <v>0</v>
      </c>
      <c r="F85" s="21">
        <v>7.87</v>
      </c>
      <c r="G85" s="21">
        <v>11.25</v>
      </c>
      <c r="H85" s="26">
        <v>0.42947903430749679</v>
      </c>
      <c r="I85" s="31">
        <v>4.3202033491267935</v>
      </c>
      <c r="J85" s="35" t="s">
        <v>3</v>
      </c>
    </row>
    <row r="86" spans="1:10" s="3" customFormat="1" ht="12.75">
      <c r="A86" s="5" t="s">
        <v>142</v>
      </c>
      <c r="B86" s="5" t="s">
        <v>143</v>
      </c>
      <c r="C86" s="6">
        <v>4</v>
      </c>
      <c r="D86" s="6">
        <v>1</v>
      </c>
      <c r="E86" s="6">
        <v>0</v>
      </c>
      <c r="F86" s="21">
        <v>67.510000000000005</v>
      </c>
      <c r="G86" s="21">
        <v>95.800003051757813</v>
      </c>
      <c r="H86" s="26">
        <v>0.41904907497789667</v>
      </c>
      <c r="I86" s="31">
        <v>0.59250482293062423</v>
      </c>
      <c r="J86" s="35" t="s">
        <v>3</v>
      </c>
    </row>
    <row r="87" spans="1:10" s="3" customFormat="1" ht="12.75">
      <c r="A87" s="5" t="s">
        <v>156</v>
      </c>
      <c r="B87" s="5" t="s">
        <v>157</v>
      </c>
      <c r="C87" s="6">
        <v>7</v>
      </c>
      <c r="D87" s="6">
        <v>0</v>
      </c>
      <c r="E87" s="6">
        <v>0</v>
      </c>
      <c r="F87" s="21">
        <v>59.19</v>
      </c>
      <c r="G87" s="21">
        <v>78.286003112792969</v>
      </c>
      <c r="H87" s="26">
        <v>0.3226221171277745</v>
      </c>
      <c r="I87" s="31">
        <v>2.2301065255145929</v>
      </c>
      <c r="J87" s="35" t="s">
        <v>3</v>
      </c>
    </row>
    <row r="88" spans="1:10" s="3" customFormat="1" ht="12.75">
      <c r="A88" s="5" t="s">
        <v>164</v>
      </c>
      <c r="B88" s="5" t="s">
        <v>165</v>
      </c>
      <c r="C88" s="6">
        <v>8</v>
      </c>
      <c r="D88" s="6">
        <v>5</v>
      </c>
      <c r="E88" s="6">
        <v>0</v>
      </c>
      <c r="F88" s="21">
        <v>23.93</v>
      </c>
      <c r="G88" s="21">
        <v>30.909000396728516</v>
      </c>
      <c r="H88" s="26">
        <v>0.29164230659124596</v>
      </c>
      <c r="I88" s="31">
        <v>5.3489342724185986</v>
      </c>
      <c r="J88" s="35" t="s">
        <v>3</v>
      </c>
    </row>
    <row r="89" spans="1:10" s="3" customFormat="1" ht="12.75">
      <c r="A89" s="5" t="s">
        <v>168</v>
      </c>
      <c r="B89" s="5" t="s">
        <v>169</v>
      </c>
      <c r="C89" s="6">
        <v>7</v>
      </c>
      <c r="D89" s="6">
        <v>0</v>
      </c>
      <c r="E89" s="6">
        <v>0</v>
      </c>
      <c r="F89" s="21">
        <v>44.82</v>
      </c>
      <c r="G89" s="21">
        <v>57.714000701904297</v>
      </c>
      <c r="H89" s="26">
        <v>0.28768408527229578</v>
      </c>
      <c r="I89" s="33" t="s">
        <v>440</v>
      </c>
      <c r="J89" s="35" t="s">
        <v>26</v>
      </c>
    </row>
    <row r="90" spans="1:10" s="3" customFormat="1" ht="12.75">
      <c r="A90" s="5" t="s">
        <v>154</v>
      </c>
      <c r="B90" s="5" t="s">
        <v>155</v>
      </c>
      <c r="C90" s="6">
        <v>5</v>
      </c>
      <c r="D90" s="6">
        <v>4</v>
      </c>
      <c r="E90" s="6">
        <v>0</v>
      </c>
      <c r="F90" s="21">
        <v>14.01</v>
      </c>
      <c r="G90" s="21">
        <v>18</v>
      </c>
      <c r="H90" s="26">
        <v>0.28479657387580304</v>
      </c>
      <c r="I90" s="31">
        <v>5.1391864997161276</v>
      </c>
      <c r="J90" s="35" t="s">
        <v>3</v>
      </c>
    </row>
    <row r="91" spans="1:10" s="3" customFormat="1" ht="12.75">
      <c r="A91" s="5" t="s">
        <v>150</v>
      </c>
      <c r="B91" s="5" t="s">
        <v>151</v>
      </c>
      <c r="C91" s="6">
        <v>2</v>
      </c>
      <c r="D91" s="6">
        <v>8</v>
      </c>
      <c r="E91" s="6">
        <v>2</v>
      </c>
      <c r="F91" s="21">
        <v>32.090000000000003</v>
      </c>
      <c r="G91" s="21">
        <v>40.727001190185547</v>
      </c>
      <c r="H91" s="26">
        <v>0.26914930477362237</v>
      </c>
      <c r="I91" s="31">
        <v>5.609223908745042</v>
      </c>
      <c r="J91" s="35" t="s">
        <v>3</v>
      </c>
    </row>
    <row r="92" spans="1:10" s="3" customFormat="1" ht="12.75">
      <c r="A92" s="5" t="s">
        <v>188</v>
      </c>
      <c r="B92" s="17" t="s">
        <v>460</v>
      </c>
      <c r="C92" s="6">
        <v>11</v>
      </c>
      <c r="D92" s="6">
        <v>1</v>
      </c>
      <c r="E92" s="6">
        <v>1</v>
      </c>
      <c r="F92" s="21">
        <v>60.03</v>
      </c>
      <c r="G92" s="21">
        <v>75.751998901367188</v>
      </c>
      <c r="H92" s="26">
        <v>0.26190236384086601</v>
      </c>
      <c r="I92" s="31">
        <v>1.2684191105347087</v>
      </c>
      <c r="J92" s="35" t="s">
        <v>3</v>
      </c>
    </row>
    <row r="93" spans="1:10" s="3" customFormat="1" ht="12.75">
      <c r="A93" s="5" t="s">
        <v>140</v>
      </c>
      <c r="B93" s="5" t="s">
        <v>141</v>
      </c>
      <c r="C93" s="6">
        <v>1</v>
      </c>
      <c r="D93" s="6">
        <v>2</v>
      </c>
      <c r="E93" s="6">
        <v>0</v>
      </c>
      <c r="F93" s="21">
        <v>46.45</v>
      </c>
      <c r="G93" s="21">
        <v>55.480998992919922</v>
      </c>
      <c r="H93" s="26">
        <v>0.19442409026738253</v>
      </c>
      <c r="I93" s="31">
        <v>2.8837458566392584</v>
      </c>
      <c r="J93" s="35" t="s">
        <v>3</v>
      </c>
    </row>
    <row r="94" spans="1:10" s="3" customFormat="1" ht="12.75">
      <c r="A94" s="5" t="s">
        <v>136</v>
      </c>
      <c r="B94" s="17" t="s">
        <v>459</v>
      </c>
      <c r="C94" s="6">
        <v>9</v>
      </c>
      <c r="D94" s="6">
        <v>0</v>
      </c>
      <c r="E94" s="6">
        <v>0</v>
      </c>
      <c r="F94" s="21">
        <v>18.95</v>
      </c>
      <c r="G94" s="21">
        <v>22.083000183105469</v>
      </c>
      <c r="H94" s="26">
        <v>0.16532982496598783</v>
      </c>
      <c r="I94" s="31">
        <v>2.110817973406145</v>
      </c>
      <c r="J94" s="35" t="s">
        <v>3</v>
      </c>
    </row>
    <row r="95" spans="1:10" s="3" customFormat="1" ht="12.75">
      <c r="A95" s="5" t="s">
        <v>184</v>
      </c>
      <c r="B95" s="5" t="s">
        <v>185</v>
      </c>
      <c r="C95" s="6">
        <v>4</v>
      </c>
      <c r="D95" s="6">
        <v>11</v>
      </c>
      <c r="E95" s="6">
        <v>0</v>
      </c>
      <c r="F95" s="21">
        <v>68</v>
      </c>
      <c r="G95" s="21">
        <v>78.727996826171875</v>
      </c>
      <c r="H95" s="26">
        <v>0.15776465920840993</v>
      </c>
      <c r="I95" s="31">
        <v>6.0588233611162972</v>
      </c>
      <c r="J95" s="35" t="s">
        <v>3</v>
      </c>
    </row>
    <row r="96" spans="1:10" s="3" customFormat="1" ht="12.75">
      <c r="A96" s="5" t="s">
        <v>176</v>
      </c>
      <c r="B96" s="5" t="s">
        <v>177</v>
      </c>
      <c r="C96" s="6">
        <v>6</v>
      </c>
      <c r="D96" s="6">
        <v>1</v>
      </c>
      <c r="E96" s="6">
        <v>1</v>
      </c>
      <c r="F96" s="21">
        <v>781.31</v>
      </c>
      <c r="G96" s="21">
        <v>903.61700439453125</v>
      </c>
      <c r="H96" s="26">
        <v>0.15654094328055612</v>
      </c>
      <c r="I96" s="31">
        <v>1.5983412366508378</v>
      </c>
      <c r="J96" s="35" t="s">
        <v>121</v>
      </c>
    </row>
    <row r="97" spans="1:10" s="3" customFormat="1" ht="12.75">
      <c r="A97" s="5" t="s">
        <v>186</v>
      </c>
      <c r="B97" s="5" t="s">
        <v>187</v>
      </c>
      <c r="C97" s="6">
        <v>4</v>
      </c>
      <c r="D97" s="6">
        <v>11</v>
      </c>
      <c r="E97" s="6">
        <v>1</v>
      </c>
      <c r="F97" s="21">
        <v>58.82</v>
      </c>
      <c r="G97" s="21">
        <v>65.366996765136719</v>
      </c>
      <c r="H97" s="26">
        <v>0.11130562334472489</v>
      </c>
      <c r="I97" s="31">
        <v>5.7803469829436107</v>
      </c>
      <c r="J97" s="35" t="s">
        <v>3</v>
      </c>
    </row>
    <row r="98" spans="1:10" s="3" customFormat="1" ht="12.75">
      <c r="A98" s="5" t="s">
        <v>166</v>
      </c>
      <c r="B98" s="5" t="s">
        <v>167</v>
      </c>
      <c r="C98" s="6">
        <v>3</v>
      </c>
      <c r="D98" s="6">
        <v>4</v>
      </c>
      <c r="E98" s="6">
        <v>0</v>
      </c>
      <c r="F98" s="21">
        <v>136.91</v>
      </c>
      <c r="G98" s="21">
        <v>151.71400451660156</v>
      </c>
      <c r="H98" s="26">
        <v>0.10812946108101355</v>
      </c>
      <c r="I98" s="31">
        <v>2.4249506487786121</v>
      </c>
      <c r="J98" s="35" t="s">
        <v>3</v>
      </c>
    </row>
    <row r="99" spans="1:10" s="3" customFormat="1" ht="12.75">
      <c r="A99" s="5" t="s">
        <v>182</v>
      </c>
      <c r="B99" s="5" t="s">
        <v>183</v>
      </c>
      <c r="C99" s="6">
        <v>10</v>
      </c>
      <c r="D99" s="6">
        <v>5</v>
      </c>
      <c r="E99" s="6">
        <v>1</v>
      </c>
      <c r="F99" s="21">
        <v>91.26</v>
      </c>
      <c r="G99" s="21">
        <v>101.07900238037109</v>
      </c>
      <c r="H99" s="26">
        <v>0.10759371444631918</v>
      </c>
      <c r="I99" s="31">
        <v>4.2068360146464849</v>
      </c>
      <c r="J99" s="35" t="s">
        <v>3</v>
      </c>
    </row>
    <row r="100" spans="1:10" s="3" customFormat="1" ht="12.75">
      <c r="A100" s="5" t="s">
        <v>189</v>
      </c>
      <c r="B100" s="5" t="s">
        <v>190</v>
      </c>
      <c r="C100" s="6">
        <v>2</v>
      </c>
      <c r="D100" s="6">
        <v>7</v>
      </c>
      <c r="E100" s="6">
        <v>0</v>
      </c>
      <c r="F100" s="21">
        <v>33.81</v>
      </c>
      <c r="G100" s="21">
        <v>37.166999816894531</v>
      </c>
      <c r="H100" s="26">
        <v>9.9290145427226528E-2</v>
      </c>
      <c r="I100" s="31">
        <v>5.8562556021102816</v>
      </c>
      <c r="J100" s="35" t="s">
        <v>3</v>
      </c>
    </row>
    <row r="101" spans="1:10" s="3" customFormat="1" ht="12.75">
      <c r="A101" s="5" t="s">
        <v>160</v>
      </c>
      <c r="B101" s="5" t="s">
        <v>161</v>
      </c>
      <c r="C101" s="6">
        <v>7</v>
      </c>
      <c r="D101" s="6">
        <v>4</v>
      </c>
      <c r="E101" s="6">
        <v>2</v>
      </c>
      <c r="F101" s="21">
        <v>94.5</v>
      </c>
      <c r="G101" s="21">
        <v>103.34600067138672</v>
      </c>
      <c r="H101" s="26">
        <v>9.3608472713086976E-2</v>
      </c>
      <c r="I101" s="31">
        <v>4.1058202269216064</v>
      </c>
      <c r="J101" s="35" t="s">
        <v>3</v>
      </c>
    </row>
    <row r="102" spans="1:10" s="3" customFormat="1" ht="12.75">
      <c r="A102" s="5" t="s">
        <v>162</v>
      </c>
      <c r="B102" s="5" t="s">
        <v>163</v>
      </c>
      <c r="C102" s="6">
        <v>12</v>
      </c>
      <c r="D102" s="6">
        <v>1</v>
      </c>
      <c r="E102" s="6">
        <v>1</v>
      </c>
      <c r="F102" s="21">
        <v>202.19</v>
      </c>
      <c r="G102" s="21">
        <v>220.92900085449219</v>
      </c>
      <c r="H102" s="26">
        <v>9.2680156558149221E-2</v>
      </c>
      <c r="I102" s="31">
        <v>1.9783372075770314</v>
      </c>
      <c r="J102" s="35" t="s">
        <v>3</v>
      </c>
    </row>
    <row r="103" spans="1:10" s="3" customFormat="1" ht="12.75">
      <c r="A103" s="5" t="s">
        <v>191</v>
      </c>
      <c r="B103" s="5" t="s">
        <v>192</v>
      </c>
      <c r="C103" s="6">
        <v>8</v>
      </c>
      <c r="D103" s="6">
        <v>3</v>
      </c>
      <c r="E103" s="6">
        <v>0</v>
      </c>
      <c r="F103" s="21">
        <v>39.07</v>
      </c>
      <c r="G103" s="21">
        <v>42.681999206542969</v>
      </c>
      <c r="H103" s="26">
        <v>9.2449429397055763E-2</v>
      </c>
      <c r="I103" s="31">
        <v>1.2797542871768621</v>
      </c>
      <c r="J103" s="35" t="s">
        <v>3</v>
      </c>
    </row>
    <row r="104" spans="1:10" s="3" customFormat="1" ht="12.75">
      <c r="A104" s="5" t="s">
        <v>178</v>
      </c>
      <c r="B104" s="5" t="s">
        <v>179</v>
      </c>
      <c r="C104" s="6">
        <v>12</v>
      </c>
      <c r="D104" s="6">
        <v>2</v>
      </c>
      <c r="E104" s="6">
        <v>1</v>
      </c>
      <c r="F104" s="21">
        <v>133</v>
      </c>
      <c r="G104" s="21">
        <v>144.46200561523438</v>
      </c>
      <c r="H104" s="26">
        <v>8.6180493347626883E-2</v>
      </c>
      <c r="I104" s="31">
        <v>4.3007517219486093</v>
      </c>
      <c r="J104" s="35" t="s">
        <v>3</v>
      </c>
    </row>
    <row r="105" spans="1:10" s="3" customFormat="1" ht="12.75">
      <c r="A105" s="5" t="s">
        <v>170</v>
      </c>
      <c r="B105" s="5" t="s">
        <v>171</v>
      </c>
      <c r="C105" s="6">
        <v>8</v>
      </c>
      <c r="D105" s="6">
        <v>1</v>
      </c>
      <c r="E105" s="6">
        <v>0</v>
      </c>
      <c r="F105" s="21">
        <v>75.63</v>
      </c>
      <c r="G105" s="21">
        <v>82.111000061035156</v>
      </c>
      <c r="H105" s="26">
        <v>8.5693508674271598E-2</v>
      </c>
      <c r="I105" s="31">
        <v>3.570011963088346</v>
      </c>
      <c r="J105" s="35" t="s">
        <v>3</v>
      </c>
    </row>
    <row r="106" spans="1:10" s="3" customFormat="1" ht="12.75">
      <c r="A106" s="5" t="s">
        <v>144</v>
      </c>
      <c r="B106" s="5" t="s">
        <v>145</v>
      </c>
      <c r="C106" s="6">
        <v>7</v>
      </c>
      <c r="D106" s="6">
        <v>8</v>
      </c>
      <c r="E106" s="6">
        <v>1</v>
      </c>
      <c r="F106" s="21">
        <v>24.21</v>
      </c>
      <c r="G106" s="21">
        <v>26.205999374389648</v>
      </c>
      <c r="H106" s="26">
        <v>8.2445244708370405E-2</v>
      </c>
      <c r="I106" s="31">
        <v>5.4522926577946604</v>
      </c>
      <c r="J106" s="35" t="s">
        <v>3</v>
      </c>
    </row>
    <row r="107" spans="1:10" s="3" customFormat="1" ht="12.75">
      <c r="A107" s="5" t="s">
        <v>172</v>
      </c>
      <c r="B107" s="5" t="s">
        <v>173</v>
      </c>
      <c r="C107" s="6">
        <v>13</v>
      </c>
      <c r="D107" s="6">
        <v>3</v>
      </c>
      <c r="E107" s="6">
        <v>2</v>
      </c>
      <c r="F107" s="21">
        <v>133.72999999999999</v>
      </c>
      <c r="G107" s="21">
        <v>142.85699462890625</v>
      </c>
      <c r="H107" s="26">
        <v>6.8249417699142015E-2</v>
      </c>
      <c r="I107" s="31">
        <v>3.9482541014045838</v>
      </c>
      <c r="J107" s="35" t="s">
        <v>3</v>
      </c>
    </row>
    <row r="108" spans="1:10" s="3" customFormat="1" ht="12.75">
      <c r="A108" s="5" t="s">
        <v>148</v>
      </c>
      <c r="B108" s="5" t="s">
        <v>149</v>
      </c>
      <c r="C108" s="6">
        <v>4</v>
      </c>
      <c r="D108" s="6">
        <v>3</v>
      </c>
      <c r="E108" s="6">
        <v>1</v>
      </c>
      <c r="F108" s="21">
        <v>39.18</v>
      </c>
      <c r="G108" s="21">
        <v>41.625</v>
      </c>
      <c r="H108" s="26">
        <v>6.2404287901990818E-2</v>
      </c>
      <c r="I108" s="31">
        <v>5.7427258805513022</v>
      </c>
      <c r="J108" s="35" t="s">
        <v>3</v>
      </c>
    </row>
    <row r="109" spans="1:10" s="3" customFormat="1" ht="12.75">
      <c r="A109" s="5" t="s">
        <v>180</v>
      </c>
      <c r="B109" s="5" t="s">
        <v>181</v>
      </c>
      <c r="C109" s="6">
        <v>1</v>
      </c>
      <c r="D109" s="6">
        <v>8</v>
      </c>
      <c r="E109" s="6">
        <v>1</v>
      </c>
      <c r="F109" s="21">
        <v>31.46</v>
      </c>
      <c r="G109" s="21">
        <v>33.299999237060547</v>
      </c>
      <c r="H109" s="26">
        <v>5.8486943326781497E-2</v>
      </c>
      <c r="I109" s="31">
        <v>6.2281539184841836</v>
      </c>
      <c r="J109" s="35" t="s">
        <v>3</v>
      </c>
    </row>
    <row r="110" spans="1:10" s="3" customFormat="1" ht="12.75">
      <c r="A110" s="5" t="s">
        <v>158</v>
      </c>
      <c r="B110" s="5" t="s">
        <v>159</v>
      </c>
      <c r="C110" s="6">
        <v>8</v>
      </c>
      <c r="D110" s="6">
        <v>5</v>
      </c>
      <c r="E110" s="6">
        <v>1</v>
      </c>
      <c r="F110" s="21">
        <v>63.5</v>
      </c>
      <c r="G110" s="21">
        <v>66.607002258300781</v>
      </c>
      <c r="H110" s="26">
        <v>4.8929169422059549E-2</v>
      </c>
      <c r="I110" s="31">
        <v>4.5354332510880599</v>
      </c>
      <c r="J110" s="35" t="s">
        <v>3</v>
      </c>
    </row>
    <row r="111" spans="1:10" s="3" customFormat="1" ht="12.75">
      <c r="A111" s="5" t="s">
        <v>146</v>
      </c>
      <c r="B111" s="5" t="s">
        <v>147</v>
      </c>
      <c r="C111" s="6">
        <v>2</v>
      </c>
      <c r="D111" s="6">
        <v>1</v>
      </c>
      <c r="E111" s="6">
        <v>0</v>
      </c>
      <c r="F111" s="21">
        <v>42.93</v>
      </c>
      <c r="G111" s="21">
        <v>43</v>
      </c>
      <c r="H111" s="26">
        <v>1.6305613789890587E-3</v>
      </c>
      <c r="I111" s="31">
        <v>1.3976240946700627</v>
      </c>
      <c r="J111" s="35" t="s">
        <v>3</v>
      </c>
    </row>
    <row r="112" spans="1:10" s="3" customFormat="1" ht="12.75">
      <c r="A112" s="5"/>
      <c r="B112" s="5"/>
      <c r="C112" s="6"/>
      <c r="D112" s="6"/>
      <c r="E112" s="6"/>
      <c r="F112" s="21"/>
      <c r="G112" s="21"/>
      <c r="H112" s="26"/>
      <c r="I112" s="31"/>
      <c r="J112" s="35"/>
    </row>
    <row r="113" spans="1:10" s="3" customFormat="1" ht="12.75">
      <c r="A113" s="18" t="s">
        <v>195</v>
      </c>
      <c r="B113" s="5"/>
      <c r="C113" s="6"/>
      <c r="D113" s="6"/>
      <c r="E113" s="6"/>
      <c r="F113" s="21"/>
      <c r="G113" s="21"/>
      <c r="H113" s="26"/>
      <c r="I113" s="31"/>
      <c r="J113" s="35"/>
    </row>
    <row r="114" spans="1:10" s="3" customFormat="1" ht="12.75">
      <c r="A114" s="5" t="s">
        <v>196</v>
      </c>
      <c r="B114" s="5" t="s">
        <v>197</v>
      </c>
      <c r="C114" s="6">
        <v>8</v>
      </c>
      <c r="D114" s="6">
        <v>1</v>
      </c>
      <c r="E114" s="6">
        <v>0</v>
      </c>
      <c r="F114" s="21">
        <v>13.62</v>
      </c>
      <c r="G114" s="21">
        <v>25.443000793457031</v>
      </c>
      <c r="H114" s="26">
        <v>0.86806173226556771</v>
      </c>
      <c r="I114" s="33" t="s">
        <v>440</v>
      </c>
      <c r="J114" s="35" t="s">
        <v>26</v>
      </c>
    </row>
    <row r="115" spans="1:10" s="3" customFormat="1" ht="12.75">
      <c r="A115" s="5" t="s">
        <v>193</v>
      </c>
      <c r="B115" s="5" t="s">
        <v>194</v>
      </c>
      <c r="C115" s="6">
        <v>2</v>
      </c>
      <c r="D115" s="6">
        <v>6</v>
      </c>
      <c r="E115" s="6">
        <v>1</v>
      </c>
      <c r="F115" s="21">
        <v>10.28</v>
      </c>
      <c r="G115" s="21">
        <v>16.38800048828125</v>
      </c>
      <c r="H115" s="26">
        <v>0.59416347162268979</v>
      </c>
      <c r="I115" s="33" t="s">
        <v>440</v>
      </c>
      <c r="J115" s="35" t="s">
        <v>21</v>
      </c>
    </row>
    <row r="116" spans="1:10" s="3" customFormat="1" ht="12.75">
      <c r="A116" s="5" t="s">
        <v>200</v>
      </c>
      <c r="B116" s="17" t="s">
        <v>505</v>
      </c>
      <c r="C116" s="6">
        <v>5</v>
      </c>
      <c r="D116" s="6">
        <v>1</v>
      </c>
      <c r="E116" s="6">
        <v>0</v>
      </c>
      <c r="F116" s="21">
        <v>8.25</v>
      </c>
      <c r="G116" s="21">
        <v>11.416999816894531</v>
      </c>
      <c r="H116" s="26">
        <v>0.38387876568418561</v>
      </c>
      <c r="I116" s="31">
        <v>7.4181816794655537</v>
      </c>
      <c r="J116" s="35" t="s">
        <v>6</v>
      </c>
    </row>
    <row r="117" spans="1:10" s="3" customFormat="1" ht="12.75">
      <c r="A117" s="5" t="s">
        <v>198</v>
      </c>
      <c r="B117" s="5" t="s">
        <v>199</v>
      </c>
      <c r="C117" s="6">
        <v>5</v>
      </c>
      <c r="D117" s="6">
        <v>3</v>
      </c>
      <c r="E117" s="6">
        <v>0</v>
      </c>
      <c r="F117" s="21">
        <v>11.26</v>
      </c>
      <c r="G117" s="21">
        <v>14.5</v>
      </c>
      <c r="H117" s="26">
        <v>0.28774422735346361</v>
      </c>
      <c r="I117" s="31">
        <v>8.3126109192680513</v>
      </c>
      <c r="J117" s="35" t="s">
        <v>6</v>
      </c>
    </row>
    <row r="118" spans="1:10" s="3" customFormat="1" ht="12.75">
      <c r="A118" s="5" t="s">
        <v>206</v>
      </c>
      <c r="B118" s="5" t="s">
        <v>207</v>
      </c>
      <c r="C118" s="6">
        <v>5</v>
      </c>
      <c r="D118" s="6">
        <v>8</v>
      </c>
      <c r="E118" s="6">
        <v>2</v>
      </c>
      <c r="F118" s="21">
        <v>4.74</v>
      </c>
      <c r="G118" s="21">
        <v>4.9539999961853027</v>
      </c>
      <c r="H118" s="26">
        <v>4.5147678520106017E-2</v>
      </c>
      <c r="I118" s="33" t="s">
        <v>440</v>
      </c>
      <c r="J118" s="35" t="s">
        <v>26</v>
      </c>
    </row>
    <row r="119" spans="1:10" s="3" customFormat="1" ht="12.75">
      <c r="A119" s="5" t="s">
        <v>204</v>
      </c>
      <c r="B119" s="5" t="s">
        <v>205</v>
      </c>
      <c r="C119" s="6">
        <v>4</v>
      </c>
      <c r="D119" s="6">
        <v>13</v>
      </c>
      <c r="E119" s="6">
        <v>5</v>
      </c>
      <c r="F119" s="21">
        <v>6.32</v>
      </c>
      <c r="G119" s="21">
        <v>6.3239998817443848</v>
      </c>
      <c r="H119" s="26">
        <v>0</v>
      </c>
      <c r="I119" s="33" t="s">
        <v>440</v>
      </c>
      <c r="J119" s="35" t="s">
        <v>26</v>
      </c>
    </row>
    <row r="120" spans="1:10" s="3" customFormat="1" ht="12.75">
      <c r="A120" s="5" t="s">
        <v>202</v>
      </c>
      <c r="B120" s="5" t="s">
        <v>203</v>
      </c>
      <c r="C120" s="6">
        <v>2</v>
      </c>
      <c r="D120" s="6">
        <v>8</v>
      </c>
      <c r="E120" s="6">
        <v>10</v>
      </c>
      <c r="F120" s="21">
        <v>5.86</v>
      </c>
      <c r="G120" s="21">
        <v>4.7249999046325684</v>
      </c>
      <c r="H120" s="26">
        <v>-0.19368602310024435</v>
      </c>
      <c r="I120" s="33" t="s">
        <v>440</v>
      </c>
      <c r="J120" s="35" t="s">
        <v>26</v>
      </c>
    </row>
    <row r="121" spans="1:10" s="3" customFormat="1" ht="12.75">
      <c r="A121" s="5"/>
      <c r="B121" s="5"/>
      <c r="C121" s="6"/>
      <c r="D121" s="6"/>
      <c r="E121" s="6"/>
      <c r="F121" s="21"/>
      <c r="G121" s="21"/>
      <c r="H121" s="26"/>
      <c r="I121" s="33"/>
      <c r="J121" s="35"/>
    </row>
    <row r="122" spans="1:10" s="3" customFormat="1" ht="12.75">
      <c r="A122" s="18" t="s">
        <v>210</v>
      </c>
      <c r="B122" s="5"/>
      <c r="C122" s="6"/>
      <c r="D122" s="6"/>
      <c r="E122" s="6"/>
      <c r="F122" s="21"/>
      <c r="G122" s="21"/>
      <c r="H122" s="26"/>
      <c r="I122" s="33"/>
      <c r="J122" s="35"/>
    </row>
    <row r="123" spans="1:10" s="3" customFormat="1" ht="12.75">
      <c r="A123" s="5" t="s">
        <v>247</v>
      </c>
      <c r="B123" s="17" t="s">
        <v>461</v>
      </c>
      <c r="C123" s="6">
        <v>6</v>
      </c>
      <c r="D123" s="6">
        <v>0</v>
      </c>
      <c r="E123" s="6">
        <v>0</v>
      </c>
      <c r="F123" s="21">
        <v>24.88</v>
      </c>
      <c r="G123" s="21">
        <v>41.922000885009766</v>
      </c>
      <c r="H123" s="26">
        <v>0.68496788123029606</v>
      </c>
      <c r="I123" s="31">
        <v>1.3662580029374152</v>
      </c>
      <c r="J123" s="35" t="s">
        <v>3</v>
      </c>
    </row>
    <row r="124" spans="1:10" s="3" customFormat="1" ht="12.75">
      <c r="A124" s="5" t="s">
        <v>214</v>
      </c>
      <c r="B124" s="5" t="s">
        <v>215</v>
      </c>
      <c r="C124" s="6">
        <v>9</v>
      </c>
      <c r="D124" s="6">
        <v>2</v>
      </c>
      <c r="E124" s="6">
        <v>0</v>
      </c>
      <c r="F124" s="21">
        <v>130.6</v>
      </c>
      <c r="G124" s="21">
        <v>198</v>
      </c>
      <c r="H124" s="26">
        <v>0.51607963246554367</v>
      </c>
      <c r="I124" s="31">
        <v>0.87595716187271189</v>
      </c>
      <c r="J124" s="35" t="s">
        <v>3</v>
      </c>
    </row>
    <row r="125" spans="1:10" s="3" customFormat="1" ht="12.75">
      <c r="A125" s="5" t="s">
        <v>240</v>
      </c>
      <c r="B125" s="5" t="s">
        <v>241</v>
      </c>
      <c r="C125" s="6">
        <v>12</v>
      </c>
      <c r="D125" s="6">
        <v>1</v>
      </c>
      <c r="E125" s="6">
        <v>0</v>
      </c>
      <c r="F125" s="21">
        <v>23.98</v>
      </c>
      <c r="G125" s="21">
        <v>35.384998321533203</v>
      </c>
      <c r="H125" s="26">
        <v>0.47560460056435372</v>
      </c>
      <c r="I125" s="31">
        <v>0.33361133532886011</v>
      </c>
      <c r="J125" s="35" t="s">
        <v>3</v>
      </c>
    </row>
    <row r="126" spans="1:10" s="3" customFormat="1" ht="12.75">
      <c r="A126" s="5" t="s">
        <v>220</v>
      </c>
      <c r="B126" s="5" t="s">
        <v>221</v>
      </c>
      <c r="C126" s="6">
        <v>12</v>
      </c>
      <c r="D126" s="6">
        <v>3</v>
      </c>
      <c r="E126" s="6">
        <v>0</v>
      </c>
      <c r="F126" s="21">
        <v>19.27</v>
      </c>
      <c r="G126" s="21">
        <v>27.357000350952148</v>
      </c>
      <c r="H126" s="26">
        <v>0.41966789574219765</v>
      </c>
      <c r="I126" s="33" t="s">
        <v>440</v>
      </c>
      <c r="J126" s="35" t="s">
        <v>26</v>
      </c>
    </row>
    <row r="127" spans="1:10" s="3" customFormat="1" ht="12.75">
      <c r="A127" s="5" t="s">
        <v>253</v>
      </c>
      <c r="B127" s="5" t="s">
        <v>254</v>
      </c>
      <c r="C127" s="6">
        <v>1</v>
      </c>
      <c r="D127" s="6">
        <v>4</v>
      </c>
      <c r="E127" s="6">
        <v>0</v>
      </c>
      <c r="F127" s="21">
        <v>9.6199999999999992</v>
      </c>
      <c r="G127" s="21">
        <v>13.300000190734863</v>
      </c>
      <c r="H127" s="26">
        <v>0.38253640236329151</v>
      </c>
      <c r="I127" s="31">
        <v>2.2079002522629168</v>
      </c>
      <c r="J127" s="35" t="s">
        <v>3</v>
      </c>
    </row>
    <row r="128" spans="1:10" s="3" customFormat="1" ht="12.75">
      <c r="A128" s="5" t="s">
        <v>238</v>
      </c>
      <c r="B128" s="5" t="s">
        <v>239</v>
      </c>
      <c r="C128" s="6">
        <v>2</v>
      </c>
      <c r="D128" s="6">
        <v>1</v>
      </c>
      <c r="E128" s="6">
        <v>0</v>
      </c>
      <c r="F128" s="21">
        <v>37.049999999999997</v>
      </c>
      <c r="G128" s="21">
        <v>49</v>
      </c>
      <c r="H128" s="26">
        <v>0.32253711201079632</v>
      </c>
      <c r="I128" s="31">
        <v>1.4035087204494296</v>
      </c>
      <c r="J128" s="35" t="s">
        <v>3</v>
      </c>
    </row>
    <row r="129" spans="1:10" s="3" customFormat="1" ht="12.75">
      <c r="A129" s="5" t="s">
        <v>231</v>
      </c>
      <c r="B129" s="5" t="s">
        <v>232</v>
      </c>
      <c r="C129" s="6">
        <v>6</v>
      </c>
      <c r="D129" s="6">
        <v>0</v>
      </c>
      <c r="E129" s="6">
        <v>0</v>
      </c>
      <c r="F129" s="21">
        <v>45.07</v>
      </c>
      <c r="G129" s="21">
        <v>58.200000762939453</v>
      </c>
      <c r="H129" s="26">
        <v>0.29132462309606061</v>
      </c>
      <c r="I129" s="33" t="s">
        <v>440</v>
      </c>
      <c r="J129" s="35" t="s">
        <v>26</v>
      </c>
    </row>
    <row r="130" spans="1:10" s="3" customFormat="1" ht="12.75">
      <c r="A130" s="5" t="s">
        <v>251</v>
      </c>
      <c r="B130" s="5" t="s">
        <v>252</v>
      </c>
      <c r="C130" s="6">
        <v>11</v>
      </c>
      <c r="D130" s="6">
        <v>0</v>
      </c>
      <c r="E130" s="6">
        <v>0</v>
      </c>
      <c r="F130" s="21">
        <v>48.08</v>
      </c>
      <c r="G130" s="21">
        <v>61.181999206542969</v>
      </c>
      <c r="H130" s="26">
        <v>0.27250414323092703</v>
      </c>
      <c r="I130" s="31">
        <v>5.2412645193979071</v>
      </c>
      <c r="J130" s="35" t="s">
        <v>6</v>
      </c>
    </row>
    <row r="131" spans="1:10" s="3" customFormat="1" ht="12.75">
      <c r="A131" s="5" t="s">
        <v>216</v>
      </c>
      <c r="B131" s="5" t="s">
        <v>217</v>
      </c>
      <c r="C131" s="6">
        <v>3</v>
      </c>
      <c r="D131" s="6">
        <v>4</v>
      </c>
      <c r="E131" s="6">
        <v>0</v>
      </c>
      <c r="F131" s="21">
        <v>28.4</v>
      </c>
      <c r="G131" s="21">
        <v>36</v>
      </c>
      <c r="H131" s="26">
        <v>0.26760563380281699</v>
      </c>
      <c r="I131" s="31">
        <v>5.3521126088961752</v>
      </c>
      <c r="J131" s="35" t="s">
        <v>3</v>
      </c>
    </row>
    <row r="132" spans="1:10" s="3" customFormat="1" ht="12.75">
      <c r="A132" s="5" t="s">
        <v>224</v>
      </c>
      <c r="B132" s="17" t="s">
        <v>462</v>
      </c>
      <c r="C132" s="6">
        <v>3</v>
      </c>
      <c r="D132" s="6">
        <v>3</v>
      </c>
      <c r="E132" s="6">
        <v>1</v>
      </c>
      <c r="F132" s="21">
        <v>27.7</v>
      </c>
      <c r="G132" s="21">
        <v>34.75</v>
      </c>
      <c r="H132" s="26">
        <v>0.25451263537906138</v>
      </c>
      <c r="I132" s="31">
        <v>2.3826715748232625</v>
      </c>
      <c r="J132" s="35" t="s">
        <v>3</v>
      </c>
    </row>
    <row r="133" spans="1:10" s="3" customFormat="1" ht="12.75">
      <c r="A133" s="5" t="s">
        <v>235</v>
      </c>
      <c r="B133" s="17" t="s">
        <v>463</v>
      </c>
      <c r="C133" s="6">
        <v>1</v>
      </c>
      <c r="D133" s="6">
        <v>4</v>
      </c>
      <c r="E133" s="6">
        <v>0</v>
      </c>
      <c r="F133" s="21">
        <v>23.03</v>
      </c>
      <c r="G133" s="21">
        <v>28.600000381469727</v>
      </c>
      <c r="H133" s="26">
        <v>0.24185846206989689</v>
      </c>
      <c r="I133" s="31">
        <v>5.2105950832988093</v>
      </c>
      <c r="J133" s="35" t="s">
        <v>3</v>
      </c>
    </row>
    <row r="134" spans="1:10" s="3" customFormat="1" ht="12.75">
      <c r="A134" s="5" t="s">
        <v>211</v>
      </c>
      <c r="B134" s="5" t="s">
        <v>212</v>
      </c>
      <c r="C134" s="6">
        <v>4</v>
      </c>
      <c r="D134" s="6">
        <v>17</v>
      </c>
      <c r="E134" s="6">
        <v>2</v>
      </c>
      <c r="F134" s="21">
        <v>8.06</v>
      </c>
      <c r="G134" s="21">
        <v>9.9849996566772461</v>
      </c>
      <c r="H134" s="26">
        <v>0.23883370430238779</v>
      </c>
      <c r="I134" s="33" t="s">
        <v>440</v>
      </c>
      <c r="J134" s="35" t="s">
        <v>26</v>
      </c>
    </row>
    <row r="135" spans="1:10" s="3" customFormat="1" ht="12.75">
      <c r="A135" s="5" t="s">
        <v>248</v>
      </c>
      <c r="B135" s="17" t="s">
        <v>464</v>
      </c>
      <c r="C135" s="6">
        <v>13</v>
      </c>
      <c r="D135" s="6">
        <v>0</v>
      </c>
      <c r="E135" s="6">
        <v>1</v>
      </c>
      <c r="F135" s="21">
        <v>38.96</v>
      </c>
      <c r="G135" s="21">
        <v>47.727001190185547</v>
      </c>
      <c r="H135" s="26">
        <v>0.22502569790003968</v>
      </c>
      <c r="I135" s="31">
        <v>0.17103079316307632</v>
      </c>
      <c r="J135" s="35" t="s">
        <v>3</v>
      </c>
    </row>
    <row r="136" spans="1:10" s="3" customFormat="1" ht="12.75">
      <c r="A136" s="5" t="s">
        <v>243</v>
      </c>
      <c r="B136" s="5" t="s">
        <v>244</v>
      </c>
      <c r="C136" s="6">
        <v>8</v>
      </c>
      <c r="D136" s="6">
        <v>0</v>
      </c>
      <c r="E136" s="6">
        <v>0</v>
      </c>
      <c r="F136" s="21">
        <v>33.14</v>
      </c>
      <c r="G136" s="21">
        <v>40.125</v>
      </c>
      <c r="H136" s="26">
        <v>0.21077248038624016</v>
      </c>
      <c r="I136" s="31">
        <v>2.8485214415269944</v>
      </c>
      <c r="J136" s="35" t="s">
        <v>3</v>
      </c>
    </row>
    <row r="137" spans="1:10" s="3" customFormat="1" ht="12.75">
      <c r="A137" s="5" t="s">
        <v>255</v>
      </c>
      <c r="B137" s="5" t="s">
        <v>256</v>
      </c>
      <c r="C137" s="6">
        <v>9</v>
      </c>
      <c r="D137" s="6">
        <v>3</v>
      </c>
      <c r="E137" s="6">
        <v>0</v>
      </c>
      <c r="F137" s="21">
        <v>28.45</v>
      </c>
      <c r="G137" s="21">
        <v>33.666999816894531</v>
      </c>
      <c r="H137" s="26">
        <v>0.18337433451298882</v>
      </c>
      <c r="I137" s="33" t="s">
        <v>440</v>
      </c>
      <c r="J137" s="35" t="s">
        <v>21</v>
      </c>
    </row>
    <row r="138" spans="1:10" s="3" customFormat="1" ht="12.75">
      <c r="A138" s="5" t="s">
        <v>218</v>
      </c>
      <c r="B138" s="5" t="s">
        <v>219</v>
      </c>
      <c r="C138" s="6">
        <v>10</v>
      </c>
      <c r="D138" s="6">
        <v>1</v>
      </c>
      <c r="E138" s="6">
        <v>0</v>
      </c>
      <c r="F138" s="21">
        <v>66.62</v>
      </c>
      <c r="G138" s="21">
        <v>76.90899658203125</v>
      </c>
      <c r="H138" s="26">
        <v>0.15444305887167883</v>
      </c>
      <c r="I138" s="31">
        <v>1.0807565725161055</v>
      </c>
      <c r="J138" s="35" t="s">
        <v>3</v>
      </c>
    </row>
    <row r="139" spans="1:10" s="3" customFormat="1" ht="12.75">
      <c r="A139" s="5" t="s">
        <v>242</v>
      </c>
      <c r="B139" s="17" t="s">
        <v>465</v>
      </c>
      <c r="C139" s="6">
        <v>13</v>
      </c>
      <c r="D139" s="6">
        <v>2</v>
      </c>
      <c r="E139" s="6">
        <v>2</v>
      </c>
      <c r="F139" s="21">
        <v>51.77</v>
      </c>
      <c r="G139" s="21">
        <v>59.659999847412109</v>
      </c>
      <c r="H139" s="26">
        <v>0.15240486473656761</v>
      </c>
      <c r="I139" s="33" t="s">
        <v>440</v>
      </c>
      <c r="J139" s="35" t="s">
        <v>21</v>
      </c>
    </row>
    <row r="140" spans="1:10" s="3" customFormat="1" ht="12.75">
      <c r="A140" s="5" t="s">
        <v>229</v>
      </c>
      <c r="B140" s="5" t="s">
        <v>230</v>
      </c>
      <c r="C140" s="6">
        <v>5</v>
      </c>
      <c r="D140" s="6">
        <v>3</v>
      </c>
      <c r="E140" s="6">
        <v>0</v>
      </c>
      <c r="F140" s="21">
        <v>102.99</v>
      </c>
      <c r="G140" s="21">
        <v>117.25</v>
      </c>
      <c r="H140" s="26">
        <v>0.1384600446645306</v>
      </c>
      <c r="I140" s="31">
        <v>1.5147101104762997</v>
      </c>
      <c r="J140" s="35" t="s">
        <v>3</v>
      </c>
    </row>
    <row r="141" spans="1:10" s="3" customFormat="1" ht="12.75">
      <c r="A141" s="5" t="s">
        <v>233</v>
      </c>
      <c r="B141" s="5" t="s">
        <v>234</v>
      </c>
      <c r="C141" s="6">
        <v>12</v>
      </c>
      <c r="D141" s="6">
        <v>2</v>
      </c>
      <c r="E141" s="6">
        <v>0</v>
      </c>
      <c r="F141" s="21">
        <v>161.69</v>
      </c>
      <c r="G141" s="21">
        <v>182</v>
      </c>
      <c r="H141" s="26">
        <v>0.1256107365947183</v>
      </c>
      <c r="I141" s="31">
        <v>0.92770115653410845</v>
      </c>
      <c r="J141" s="35" t="s">
        <v>3</v>
      </c>
    </row>
    <row r="142" spans="1:10" s="3" customFormat="1" ht="12.75">
      <c r="A142" s="5" t="s">
        <v>222</v>
      </c>
      <c r="B142" s="5" t="s">
        <v>223</v>
      </c>
      <c r="C142" s="6">
        <v>6</v>
      </c>
      <c r="D142" s="6">
        <v>4</v>
      </c>
      <c r="E142" s="6">
        <v>0</v>
      </c>
      <c r="F142" s="21">
        <v>14.98</v>
      </c>
      <c r="G142" s="21">
        <v>16.700000762939453</v>
      </c>
      <c r="H142" s="26">
        <v>0.11481981061011032</v>
      </c>
      <c r="I142" s="31">
        <v>4.8064087357158174</v>
      </c>
      <c r="J142" s="35" t="s">
        <v>6</v>
      </c>
    </row>
    <row r="143" spans="1:10" s="3" customFormat="1" ht="12.75">
      <c r="A143" s="5" t="s">
        <v>225</v>
      </c>
      <c r="B143" s="5" t="s">
        <v>226</v>
      </c>
      <c r="C143" s="6">
        <v>19</v>
      </c>
      <c r="D143" s="6">
        <v>3</v>
      </c>
      <c r="E143" s="6">
        <v>0</v>
      </c>
      <c r="F143" s="21">
        <v>138.68</v>
      </c>
      <c r="G143" s="21">
        <v>148.36199951171875</v>
      </c>
      <c r="H143" s="26">
        <v>6.9815398844236681E-2</v>
      </c>
      <c r="I143" s="31">
        <v>1.3536630874757021</v>
      </c>
      <c r="J143" s="35" t="s">
        <v>3</v>
      </c>
    </row>
    <row r="144" spans="1:10" s="3" customFormat="1" ht="12.75">
      <c r="A144" s="5" t="s">
        <v>208</v>
      </c>
      <c r="B144" s="5" t="s">
        <v>209</v>
      </c>
      <c r="C144" s="6">
        <v>7</v>
      </c>
      <c r="D144" s="6">
        <v>4</v>
      </c>
      <c r="E144" s="6">
        <v>0</v>
      </c>
      <c r="F144" s="21">
        <v>215.73</v>
      </c>
      <c r="G144" s="21">
        <v>226.09100341796875</v>
      </c>
      <c r="H144" s="26">
        <v>4.8027642970234832E-2</v>
      </c>
      <c r="I144" s="31">
        <v>0.26700040569437161</v>
      </c>
      <c r="J144" s="35" t="s">
        <v>3</v>
      </c>
    </row>
    <row r="145" spans="1:10" s="3" customFormat="1" ht="12.75">
      <c r="A145" s="5" t="s">
        <v>249</v>
      </c>
      <c r="B145" s="5" t="s">
        <v>250</v>
      </c>
      <c r="C145" s="6">
        <v>15</v>
      </c>
      <c r="D145" s="6">
        <v>2</v>
      </c>
      <c r="E145" s="6">
        <v>2</v>
      </c>
      <c r="F145" s="21">
        <v>194.49</v>
      </c>
      <c r="G145" s="21">
        <v>202.27400207519531</v>
      </c>
      <c r="H145" s="26">
        <v>4.0022633941052509E-2</v>
      </c>
      <c r="I145" s="31">
        <v>0.69615301408463193</v>
      </c>
      <c r="J145" s="35" t="s">
        <v>3</v>
      </c>
    </row>
    <row r="146" spans="1:10" s="3" customFormat="1" ht="12.75">
      <c r="A146" s="5" t="s">
        <v>213</v>
      </c>
      <c r="B146" s="17" t="s">
        <v>466</v>
      </c>
      <c r="C146" s="6">
        <v>4</v>
      </c>
      <c r="D146" s="6">
        <v>4</v>
      </c>
      <c r="E146" s="6">
        <v>1</v>
      </c>
      <c r="F146" s="21">
        <v>74.930000000000007</v>
      </c>
      <c r="G146" s="21">
        <v>77.777999877929688</v>
      </c>
      <c r="H146" s="26">
        <v>3.8008806591881494E-2</v>
      </c>
      <c r="I146" s="31">
        <v>1.9296730501731627</v>
      </c>
      <c r="J146" s="35" t="s">
        <v>3</v>
      </c>
    </row>
    <row r="147" spans="1:10" s="3" customFormat="1" ht="12.75">
      <c r="A147" s="5" t="s">
        <v>236</v>
      </c>
      <c r="B147" s="5" t="s">
        <v>237</v>
      </c>
      <c r="C147" s="6">
        <v>18</v>
      </c>
      <c r="D147" s="6">
        <v>10</v>
      </c>
      <c r="E147" s="6">
        <v>1</v>
      </c>
      <c r="F147" s="21">
        <v>109.23</v>
      </c>
      <c r="G147" s="21">
        <v>110.66000366210938</v>
      </c>
      <c r="H147" s="26">
        <v>1.309167501702253E-2</v>
      </c>
      <c r="I147" s="31">
        <v>0.6957795390124113</v>
      </c>
      <c r="J147" s="35" t="s">
        <v>3</v>
      </c>
    </row>
    <row r="148" spans="1:10" s="3" customFormat="1" ht="12.75">
      <c r="A148" s="5" t="s">
        <v>245</v>
      </c>
      <c r="B148" s="5" t="s">
        <v>246</v>
      </c>
      <c r="C148" s="6">
        <v>9</v>
      </c>
      <c r="D148" s="6">
        <v>5</v>
      </c>
      <c r="E148" s="6">
        <v>2</v>
      </c>
      <c r="F148" s="21">
        <v>158.69</v>
      </c>
      <c r="G148" s="21">
        <v>157.40299987792969</v>
      </c>
      <c r="H148" s="26">
        <v>-8.1101526376602829E-3</v>
      </c>
      <c r="I148" s="31">
        <v>1.4940828011702842</v>
      </c>
      <c r="J148" s="35" t="s">
        <v>3</v>
      </c>
    </row>
    <row r="149" spans="1:10" s="3" customFormat="1" ht="12.75">
      <c r="A149" s="5" t="s">
        <v>227</v>
      </c>
      <c r="B149" s="5" t="s">
        <v>228</v>
      </c>
      <c r="C149" s="6">
        <v>10</v>
      </c>
      <c r="D149" s="6">
        <v>21</v>
      </c>
      <c r="E149" s="6">
        <v>2</v>
      </c>
      <c r="F149" s="21">
        <v>172.35</v>
      </c>
      <c r="G149" s="21">
        <v>168.54100036621094</v>
      </c>
      <c r="H149" s="26">
        <v>-2.2100375014731981E-2</v>
      </c>
      <c r="I149" s="31">
        <v>1.7000290494674801</v>
      </c>
      <c r="J149" s="35" t="s">
        <v>3</v>
      </c>
    </row>
    <row r="150" spans="1:10" s="3" customFormat="1" ht="12.75">
      <c r="A150" s="5"/>
      <c r="B150" s="5"/>
      <c r="C150" s="6"/>
      <c r="D150" s="6"/>
      <c r="E150" s="6"/>
      <c r="F150" s="21"/>
      <c r="G150" s="21"/>
      <c r="H150" s="26"/>
      <c r="I150" s="33"/>
      <c r="J150" s="35"/>
    </row>
    <row r="151" spans="1:10" s="3" customFormat="1" ht="12.75">
      <c r="A151" s="18" t="s">
        <v>259</v>
      </c>
      <c r="B151" s="5"/>
      <c r="C151" s="6"/>
      <c r="D151" s="6"/>
      <c r="E151" s="6"/>
      <c r="F151" s="21"/>
      <c r="G151" s="21"/>
      <c r="H151" s="26"/>
      <c r="I151" s="33"/>
      <c r="J151" s="35"/>
    </row>
    <row r="152" spans="1:10" s="3" customFormat="1" ht="12.75">
      <c r="A152" s="5" t="s">
        <v>271</v>
      </c>
      <c r="B152" s="5" t="s">
        <v>272</v>
      </c>
      <c r="C152" s="6">
        <v>5</v>
      </c>
      <c r="D152" s="6">
        <v>0</v>
      </c>
      <c r="E152" s="6">
        <v>0</v>
      </c>
      <c r="F152" s="21">
        <v>13</v>
      </c>
      <c r="G152" s="21">
        <v>23.899999618530273</v>
      </c>
      <c r="H152" s="26">
        <v>0.83846150911771333</v>
      </c>
      <c r="I152" s="31">
        <v>0.57692309984794021</v>
      </c>
      <c r="J152" s="35" t="s">
        <v>3</v>
      </c>
    </row>
    <row r="153" spans="1:10" s="3" customFormat="1" ht="12.75">
      <c r="A153" s="5" t="s">
        <v>273</v>
      </c>
      <c r="B153" s="17" t="s">
        <v>470</v>
      </c>
      <c r="C153" s="6">
        <v>13</v>
      </c>
      <c r="D153" s="6">
        <v>1</v>
      </c>
      <c r="E153" s="6">
        <v>0</v>
      </c>
      <c r="F153" s="21">
        <v>4.8899999999999997</v>
      </c>
      <c r="G153" s="21">
        <v>8.89</v>
      </c>
      <c r="H153" s="26">
        <v>0.81799591002045013</v>
      </c>
      <c r="I153" s="33" t="s">
        <v>440</v>
      </c>
      <c r="J153" s="35" t="s">
        <v>26</v>
      </c>
    </row>
    <row r="154" spans="1:10" s="3" customFormat="1" ht="12.75">
      <c r="A154" s="5" t="s">
        <v>279</v>
      </c>
      <c r="B154" s="17" t="s">
        <v>471</v>
      </c>
      <c r="C154" s="6">
        <v>10</v>
      </c>
      <c r="D154" s="6">
        <v>5</v>
      </c>
      <c r="E154" s="6">
        <v>0</v>
      </c>
      <c r="F154" s="21">
        <v>37.94</v>
      </c>
      <c r="G154" s="21">
        <v>67.904998779296875</v>
      </c>
      <c r="H154" s="26">
        <v>0.78979965153655451</v>
      </c>
      <c r="I154" s="33" t="s">
        <v>440</v>
      </c>
      <c r="J154" s="35" t="s">
        <v>26</v>
      </c>
    </row>
    <row r="155" spans="1:10" s="3" customFormat="1" ht="12.75">
      <c r="A155" s="5" t="s">
        <v>274</v>
      </c>
      <c r="B155" s="5" t="s">
        <v>275</v>
      </c>
      <c r="C155" s="6">
        <v>17</v>
      </c>
      <c r="D155" s="6">
        <v>2</v>
      </c>
      <c r="E155" s="6">
        <v>1</v>
      </c>
      <c r="F155" s="21">
        <v>21.81</v>
      </c>
      <c r="G155" s="21">
        <v>35.868999481201172</v>
      </c>
      <c r="H155" s="26">
        <v>0.64461253925727524</v>
      </c>
      <c r="I155" s="33" t="s">
        <v>440</v>
      </c>
      <c r="J155" s="35" t="s">
        <v>26</v>
      </c>
    </row>
    <row r="156" spans="1:10" s="3" customFormat="1" ht="12.75">
      <c r="A156" s="5" t="s">
        <v>265</v>
      </c>
      <c r="B156" s="5" t="s">
        <v>266</v>
      </c>
      <c r="C156" s="6">
        <v>8</v>
      </c>
      <c r="D156" s="6">
        <v>2</v>
      </c>
      <c r="E156" s="6">
        <v>0</v>
      </c>
      <c r="F156" s="21">
        <v>38.33</v>
      </c>
      <c r="G156" s="21">
        <v>55.837001800537109</v>
      </c>
      <c r="H156" s="26">
        <v>0.45674411167589646</v>
      </c>
      <c r="I156" s="31">
        <v>3.4019864945942881</v>
      </c>
      <c r="J156" s="35" t="s">
        <v>3</v>
      </c>
    </row>
    <row r="157" spans="1:10" s="3" customFormat="1" ht="12.75">
      <c r="A157" s="5" t="s">
        <v>280</v>
      </c>
      <c r="B157" s="17" t="s">
        <v>281</v>
      </c>
      <c r="C157" s="6">
        <v>11</v>
      </c>
      <c r="D157" s="6">
        <v>5</v>
      </c>
      <c r="E157" s="6">
        <v>0</v>
      </c>
      <c r="F157" s="21">
        <v>27.89</v>
      </c>
      <c r="G157" s="21">
        <v>40.076999664306641</v>
      </c>
      <c r="H157" s="26">
        <v>0.4369666426786174</v>
      </c>
      <c r="I157" s="33" t="s">
        <v>440</v>
      </c>
      <c r="J157" s="35" t="s">
        <v>26</v>
      </c>
    </row>
    <row r="158" spans="1:10" s="3" customFormat="1" ht="12.75">
      <c r="A158" s="5" t="s">
        <v>261</v>
      </c>
      <c r="B158" s="5" t="s">
        <v>262</v>
      </c>
      <c r="C158" s="6">
        <v>11</v>
      </c>
      <c r="D158" s="6">
        <v>0</v>
      </c>
      <c r="E158" s="6">
        <v>0</v>
      </c>
      <c r="F158" s="21">
        <v>151.09</v>
      </c>
      <c r="G158" s="21">
        <v>211.63600158691406</v>
      </c>
      <c r="H158" s="26">
        <v>0.40072805339144918</v>
      </c>
      <c r="I158" s="33" t="s">
        <v>440</v>
      </c>
      <c r="J158" s="35" t="s">
        <v>26</v>
      </c>
    </row>
    <row r="159" spans="1:10" s="3" customFormat="1" ht="12.75">
      <c r="A159" s="5" t="s">
        <v>263</v>
      </c>
      <c r="B159" s="5" t="s">
        <v>264</v>
      </c>
      <c r="C159" s="6">
        <v>3</v>
      </c>
      <c r="D159" s="6">
        <v>6</v>
      </c>
      <c r="E159" s="6">
        <v>0</v>
      </c>
      <c r="F159" s="21">
        <v>14.72</v>
      </c>
      <c r="G159" s="21">
        <v>17.996999740600586</v>
      </c>
      <c r="H159" s="26">
        <v>0.22262226498645279</v>
      </c>
      <c r="I159" s="33" t="s">
        <v>440</v>
      </c>
      <c r="J159" s="35" t="s">
        <v>26</v>
      </c>
    </row>
    <row r="160" spans="1:10" s="3" customFormat="1" ht="12.75">
      <c r="A160" s="5" t="s">
        <v>257</v>
      </c>
      <c r="B160" s="5" t="s">
        <v>258</v>
      </c>
      <c r="C160" s="6">
        <v>2</v>
      </c>
      <c r="D160" s="6">
        <v>2</v>
      </c>
      <c r="E160" s="6">
        <v>0</v>
      </c>
      <c r="F160" s="21">
        <v>31.37</v>
      </c>
      <c r="G160" s="21">
        <v>37.375</v>
      </c>
      <c r="H160" s="26">
        <v>0.19142492827542235</v>
      </c>
      <c r="I160" s="31">
        <v>2.3589416944110395</v>
      </c>
      <c r="J160" s="35" t="s">
        <v>3</v>
      </c>
    </row>
    <row r="161" spans="1:10" s="3" customFormat="1" ht="12.75">
      <c r="A161" s="5" t="s">
        <v>269</v>
      </c>
      <c r="B161" s="5" t="s">
        <v>270</v>
      </c>
      <c r="C161" s="6">
        <v>1</v>
      </c>
      <c r="D161" s="6">
        <v>4</v>
      </c>
      <c r="E161" s="6">
        <v>3</v>
      </c>
      <c r="F161" s="21">
        <v>6.57</v>
      </c>
      <c r="G161" s="21">
        <v>7.7109999656677246</v>
      </c>
      <c r="H161" s="26">
        <v>0.17366818351106914</v>
      </c>
      <c r="I161" s="33" t="s">
        <v>440</v>
      </c>
      <c r="J161" s="35" t="s">
        <v>26</v>
      </c>
    </row>
    <row r="162" spans="1:10" s="3" customFormat="1" ht="12.75">
      <c r="A162" s="5" t="s">
        <v>267</v>
      </c>
      <c r="B162" s="5" t="s">
        <v>268</v>
      </c>
      <c r="C162" s="6">
        <v>6</v>
      </c>
      <c r="D162" s="6">
        <v>1</v>
      </c>
      <c r="E162" s="6">
        <v>0</v>
      </c>
      <c r="F162" s="21">
        <v>2109.02</v>
      </c>
      <c r="G162" s="21">
        <v>2338.570068359375</v>
      </c>
      <c r="H162" s="26">
        <v>0.10884205382565126</v>
      </c>
      <c r="I162" s="31">
        <v>0.2543171604452153</v>
      </c>
      <c r="J162" s="35" t="s">
        <v>3</v>
      </c>
    </row>
    <row r="163" spans="1:10" s="3" customFormat="1" ht="12.75">
      <c r="A163" s="5" t="s">
        <v>260</v>
      </c>
      <c r="B163" s="17" t="s">
        <v>469</v>
      </c>
      <c r="C163" s="6">
        <v>8</v>
      </c>
      <c r="D163" s="6">
        <v>4</v>
      </c>
      <c r="E163" s="6">
        <v>1</v>
      </c>
      <c r="F163" s="21">
        <v>92.91</v>
      </c>
      <c r="G163" s="21">
        <v>102.53</v>
      </c>
      <c r="H163" s="26">
        <v>0.10354106124206226</v>
      </c>
      <c r="I163" s="33" t="s">
        <v>440</v>
      </c>
      <c r="J163" s="35" t="s">
        <v>26</v>
      </c>
    </row>
    <row r="164" spans="1:10" s="3" customFormat="1" ht="12.75">
      <c r="A164" s="5" t="s">
        <v>276</v>
      </c>
      <c r="B164" s="5" t="s">
        <v>277</v>
      </c>
      <c r="C164" s="6">
        <v>12</v>
      </c>
      <c r="D164" s="6">
        <v>2</v>
      </c>
      <c r="E164" s="6">
        <v>1</v>
      </c>
      <c r="F164" s="21">
        <v>118.18</v>
      </c>
      <c r="G164" s="21">
        <v>129.61700439453125</v>
      </c>
      <c r="H164" s="26">
        <v>9.6776141432824869E-2</v>
      </c>
      <c r="I164" s="33" t="s">
        <v>440</v>
      </c>
      <c r="J164" s="35" t="s">
        <v>26</v>
      </c>
    </row>
    <row r="165" spans="1:10" s="3" customFormat="1" ht="12.75">
      <c r="A165" s="5" t="s">
        <v>278</v>
      </c>
      <c r="B165" s="17" t="s">
        <v>468</v>
      </c>
      <c r="C165" s="6">
        <v>18</v>
      </c>
      <c r="D165" s="6">
        <v>24</v>
      </c>
      <c r="E165" s="6">
        <v>3</v>
      </c>
      <c r="F165" s="21">
        <v>55.46</v>
      </c>
      <c r="G165" s="21">
        <v>54.376998901367188</v>
      </c>
      <c r="H165" s="26">
        <v>-1.9527607259877629E-2</v>
      </c>
      <c r="I165" s="33" t="s">
        <v>440</v>
      </c>
      <c r="J165" s="35" t="s">
        <v>26</v>
      </c>
    </row>
    <row r="166" spans="1:10" s="3" customFormat="1" ht="12.75">
      <c r="A166" s="5"/>
      <c r="B166" s="5"/>
      <c r="C166" s="6"/>
      <c r="D166" s="6"/>
      <c r="E166" s="6"/>
      <c r="F166" s="21"/>
      <c r="G166" s="21"/>
      <c r="H166" s="26"/>
      <c r="I166" s="33"/>
      <c r="J166" s="35"/>
    </row>
    <row r="167" spans="1:10" s="3" customFormat="1" ht="12.75">
      <c r="A167" s="18" t="s">
        <v>284</v>
      </c>
      <c r="B167" s="5"/>
      <c r="C167" s="6"/>
      <c r="D167" s="6"/>
      <c r="E167" s="6"/>
      <c r="F167" s="21"/>
      <c r="G167" s="21"/>
      <c r="H167" s="26"/>
      <c r="I167" s="33"/>
      <c r="J167" s="35"/>
    </row>
    <row r="168" spans="1:10" s="3" customFormat="1" ht="12.75">
      <c r="A168" s="5" t="s">
        <v>310</v>
      </c>
      <c r="B168" s="5" t="s">
        <v>311</v>
      </c>
      <c r="C168" s="6">
        <v>4</v>
      </c>
      <c r="D168" s="6">
        <v>0</v>
      </c>
      <c r="E168" s="6">
        <v>0</v>
      </c>
      <c r="F168" s="21">
        <v>16.73</v>
      </c>
      <c r="G168" s="21">
        <v>81.582000732421875</v>
      </c>
      <c r="H168" s="26">
        <v>3.8763897628464954</v>
      </c>
      <c r="I168" s="33" t="s">
        <v>440</v>
      </c>
      <c r="J168" s="35" t="s">
        <v>26</v>
      </c>
    </row>
    <row r="169" spans="1:10" s="3" customFormat="1" ht="12.75">
      <c r="A169" s="5" t="s">
        <v>322</v>
      </c>
      <c r="B169" s="5" t="s">
        <v>323</v>
      </c>
      <c r="C169" s="6">
        <v>9</v>
      </c>
      <c r="D169" s="6">
        <v>0</v>
      </c>
      <c r="E169" s="6">
        <v>0</v>
      </c>
      <c r="F169" s="21">
        <v>6.18</v>
      </c>
      <c r="G169" s="21">
        <v>11.388999938964844</v>
      </c>
      <c r="H169" s="26">
        <v>0.84288024902343761</v>
      </c>
      <c r="I169" s="31">
        <v>3.4715857320618859</v>
      </c>
      <c r="J169" s="35" t="s">
        <v>3</v>
      </c>
    </row>
    <row r="170" spans="1:10" s="3" customFormat="1" ht="12.75">
      <c r="A170" s="5" t="s">
        <v>287</v>
      </c>
      <c r="B170" s="5" t="s">
        <v>288</v>
      </c>
      <c r="C170" s="6">
        <v>10</v>
      </c>
      <c r="D170" s="6">
        <v>2</v>
      </c>
      <c r="E170" s="6">
        <v>0</v>
      </c>
      <c r="F170" s="21">
        <v>7.12</v>
      </c>
      <c r="G170" s="21">
        <v>11.845999717712402</v>
      </c>
      <c r="H170" s="26">
        <v>0.66376400529668567</v>
      </c>
      <c r="I170" s="31">
        <v>1.123595480503661</v>
      </c>
      <c r="J170" s="35" t="s">
        <v>3</v>
      </c>
    </row>
    <row r="171" spans="1:10" s="3" customFormat="1" ht="12.75">
      <c r="A171" s="5" t="s">
        <v>364</v>
      </c>
      <c r="B171" s="5" t="s">
        <v>365</v>
      </c>
      <c r="C171" s="6">
        <v>13</v>
      </c>
      <c r="D171" s="6">
        <v>1</v>
      </c>
      <c r="E171" s="6">
        <v>0</v>
      </c>
      <c r="F171" s="21">
        <v>32.5</v>
      </c>
      <c r="G171" s="21">
        <v>52.887001037597656</v>
      </c>
      <c r="H171" s="26">
        <v>0.62729233961838937</v>
      </c>
      <c r="I171" s="33" t="s">
        <v>440</v>
      </c>
      <c r="J171" s="35" t="s">
        <v>26</v>
      </c>
    </row>
    <row r="172" spans="1:10" s="3" customFormat="1" ht="12.75">
      <c r="A172" s="5" t="s">
        <v>302</v>
      </c>
      <c r="B172" s="5" t="s">
        <v>303</v>
      </c>
      <c r="C172" s="6">
        <v>5</v>
      </c>
      <c r="D172" s="6">
        <v>1</v>
      </c>
      <c r="E172" s="6">
        <v>0</v>
      </c>
      <c r="F172" s="21">
        <v>24.32</v>
      </c>
      <c r="G172" s="21">
        <v>38.166999816894531</v>
      </c>
      <c r="H172" s="26">
        <v>0.56936676878678172</v>
      </c>
      <c r="I172" s="33" t="s">
        <v>440</v>
      </c>
      <c r="J172" s="35" t="s">
        <v>121</v>
      </c>
    </row>
    <row r="173" spans="1:10" s="3" customFormat="1" ht="12.75">
      <c r="A173" s="5" t="s">
        <v>362</v>
      </c>
      <c r="B173" s="5" t="s">
        <v>363</v>
      </c>
      <c r="C173" s="6">
        <v>6</v>
      </c>
      <c r="D173" s="6">
        <v>3</v>
      </c>
      <c r="E173" s="6">
        <v>0</v>
      </c>
      <c r="F173" s="21">
        <v>12.89</v>
      </c>
      <c r="G173" s="21">
        <v>19.944000244140625</v>
      </c>
      <c r="H173" s="26">
        <v>0.54724594601556431</v>
      </c>
      <c r="I173" s="33" t="s">
        <v>440</v>
      </c>
      <c r="J173" s="35" t="s">
        <v>26</v>
      </c>
    </row>
    <row r="174" spans="1:10" s="3" customFormat="1" ht="12.75">
      <c r="A174" s="5" t="s">
        <v>293</v>
      </c>
      <c r="B174" s="5" t="s">
        <v>294</v>
      </c>
      <c r="C174" s="6">
        <v>14</v>
      </c>
      <c r="D174" s="6">
        <v>1</v>
      </c>
      <c r="E174" s="6">
        <v>0</v>
      </c>
      <c r="F174" s="21">
        <v>4.66</v>
      </c>
      <c r="G174" s="21">
        <v>7.1160001754760742</v>
      </c>
      <c r="H174" s="26">
        <v>0.52703866426525192</v>
      </c>
      <c r="I174" s="31">
        <v>4.6039484601164071</v>
      </c>
      <c r="J174" s="35" t="s">
        <v>3</v>
      </c>
    </row>
    <row r="175" spans="1:10" s="3" customFormat="1" ht="12.75">
      <c r="A175" s="5" t="s">
        <v>360</v>
      </c>
      <c r="B175" s="5" t="s">
        <v>361</v>
      </c>
      <c r="C175" s="6">
        <v>8</v>
      </c>
      <c r="D175" s="6">
        <v>0</v>
      </c>
      <c r="E175" s="6">
        <v>0</v>
      </c>
      <c r="F175" s="21">
        <v>8.8699999999999992</v>
      </c>
      <c r="G175" s="21">
        <v>13.364999771118164</v>
      </c>
      <c r="H175" s="26">
        <v>0.50676434849133767</v>
      </c>
      <c r="I175" s="33" t="s">
        <v>440</v>
      </c>
      <c r="J175" s="35" t="s">
        <v>26</v>
      </c>
    </row>
    <row r="176" spans="1:10" s="3" customFormat="1" ht="12.75">
      <c r="A176" s="5" t="s">
        <v>340</v>
      </c>
      <c r="B176" s="5" t="s">
        <v>341</v>
      </c>
      <c r="C176" s="6">
        <v>12</v>
      </c>
      <c r="D176" s="6">
        <v>0</v>
      </c>
      <c r="E176" s="6">
        <v>0</v>
      </c>
      <c r="F176" s="21">
        <v>3.59</v>
      </c>
      <c r="G176" s="21">
        <v>5.4089999198913574</v>
      </c>
      <c r="H176" s="26">
        <v>0.50668521445441717</v>
      </c>
      <c r="I176" s="33" t="s">
        <v>440</v>
      </c>
      <c r="J176" s="35" t="s">
        <v>26</v>
      </c>
    </row>
    <row r="177" spans="1:10" s="3" customFormat="1" ht="12.75">
      <c r="A177" s="5" t="s">
        <v>376</v>
      </c>
      <c r="B177" s="5" t="s">
        <v>377</v>
      </c>
      <c r="C177" s="6">
        <v>3</v>
      </c>
      <c r="D177" s="6">
        <v>2</v>
      </c>
      <c r="E177" s="6">
        <v>0</v>
      </c>
      <c r="F177" s="21">
        <v>8.91</v>
      </c>
      <c r="G177" s="21">
        <v>12.850000381469727</v>
      </c>
      <c r="H177" s="26">
        <v>0.44219981834677063</v>
      </c>
      <c r="I177" s="31">
        <v>3.0379350204125264</v>
      </c>
      <c r="J177" s="35" t="s">
        <v>3</v>
      </c>
    </row>
    <row r="178" spans="1:10" s="3" customFormat="1" ht="12.75">
      <c r="A178" s="5" t="s">
        <v>324</v>
      </c>
      <c r="B178" s="5" t="s">
        <v>325</v>
      </c>
      <c r="C178" s="6">
        <v>12</v>
      </c>
      <c r="D178" s="6">
        <v>1</v>
      </c>
      <c r="E178" s="6">
        <v>0</v>
      </c>
      <c r="F178" s="21">
        <v>7.83</v>
      </c>
      <c r="G178" s="21">
        <v>11.192000389099121</v>
      </c>
      <c r="H178" s="26">
        <v>0.42937425148136921</v>
      </c>
      <c r="I178" s="33" t="s">
        <v>440</v>
      </c>
      <c r="J178" s="35" t="s">
        <v>26</v>
      </c>
    </row>
    <row r="179" spans="1:10" s="3" customFormat="1" ht="12.75">
      <c r="A179" s="5" t="s">
        <v>320</v>
      </c>
      <c r="B179" s="5" t="s">
        <v>321</v>
      </c>
      <c r="C179" s="6">
        <v>4</v>
      </c>
      <c r="D179" s="6">
        <v>6</v>
      </c>
      <c r="E179" s="6">
        <v>0</v>
      </c>
      <c r="F179" s="21">
        <v>4.42</v>
      </c>
      <c r="G179" s="21">
        <v>6.2519998550415039</v>
      </c>
      <c r="H179" s="26">
        <v>0.41447960521300997</v>
      </c>
      <c r="I179" s="33" t="s">
        <v>440</v>
      </c>
      <c r="J179" s="35" t="s">
        <v>26</v>
      </c>
    </row>
    <row r="180" spans="1:10" s="3" customFormat="1" ht="12.75">
      <c r="A180" s="5" t="s">
        <v>312</v>
      </c>
      <c r="B180" s="5" t="s">
        <v>313</v>
      </c>
      <c r="C180" s="6">
        <v>7</v>
      </c>
      <c r="D180" s="6">
        <v>5</v>
      </c>
      <c r="E180" s="6">
        <v>0</v>
      </c>
      <c r="F180" s="21">
        <v>8.32</v>
      </c>
      <c r="G180" s="21">
        <v>11.690999984741211</v>
      </c>
      <c r="H180" s="26">
        <v>0.40516826739678014</v>
      </c>
      <c r="I180" s="33" t="s">
        <v>440</v>
      </c>
      <c r="J180" s="35" t="s">
        <v>21</v>
      </c>
    </row>
    <row r="181" spans="1:10" s="3" customFormat="1" ht="12.75">
      <c r="A181" s="5" t="s">
        <v>370</v>
      </c>
      <c r="B181" s="5" t="s">
        <v>371</v>
      </c>
      <c r="C181" s="6">
        <v>6</v>
      </c>
      <c r="D181" s="6">
        <v>2</v>
      </c>
      <c r="E181" s="6">
        <v>0</v>
      </c>
      <c r="F181" s="21">
        <v>103.04</v>
      </c>
      <c r="G181" s="21">
        <v>142.96299743652344</v>
      </c>
      <c r="H181" s="26">
        <v>0.38745145027681899</v>
      </c>
      <c r="I181" s="31">
        <v>1.5604425429927635</v>
      </c>
      <c r="J181" s="35" t="s">
        <v>3</v>
      </c>
    </row>
    <row r="182" spans="1:10" s="3" customFormat="1" ht="12.75">
      <c r="A182" s="5" t="s">
        <v>351</v>
      </c>
      <c r="B182" s="5" t="s">
        <v>352</v>
      </c>
      <c r="C182" s="6">
        <v>6</v>
      </c>
      <c r="D182" s="6">
        <v>1</v>
      </c>
      <c r="E182" s="6">
        <v>0</v>
      </c>
      <c r="F182" s="21">
        <v>23.52</v>
      </c>
      <c r="G182" s="21">
        <v>32.429000854492188</v>
      </c>
      <c r="H182" s="26">
        <v>0.37878404993589238</v>
      </c>
      <c r="I182" s="33" t="s">
        <v>440</v>
      </c>
      <c r="J182" s="35" t="s">
        <v>21</v>
      </c>
    </row>
    <row r="183" spans="1:10" s="3" customFormat="1" ht="12.75">
      <c r="A183" s="5" t="s">
        <v>291</v>
      </c>
      <c r="B183" s="5" t="s">
        <v>292</v>
      </c>
      <c r="C183" s="6">
        <v>8</v>
      </c>
      <c r="D183" s="6">
        <v>2</v>
      </c>
      <c r="E183" s="6">
        <v>0</v>
      </c>
      <c r="F183" s="21">
        <v>2.48</v>
      </c>
      <c r="G183" s="21">
        <v>3.4000000953674321</v>
      </c>
      <c r="H183" s="26">
        <v>0.37096778039009359</v>
      </c>
      <c r="I183" s="33" t="s">
        <v>440</v>
      </c>
      <c r="J183" s="35" t="s">
        <v>21</v>
      </c>
    </row>
    <row r="184" spans="1:10" s="3" customFormat="1" ht="12.75">
      <c r="A184" s="5" t="s">
        <v>308</v>
      </c>
      <c r="B184" s="5" t="s">
        <v>309</v>
      </c>
      <c r="C184" s="6">
        <v>10</v>
      </c>
      <c r="D184" s="6">
        <v>1</v>
      </c>
      <c r="E184" s="6">
        <v>0</v>
      </c>
      <c r="F184" s="21">
        <v>20.69</v>
      </c>
      <c r="G184" s="21">
        <v>28.222999572753906</v>
      </c>
      <c r="H184" s="26">
        <v>0.36408891120125203</v>
      </c>
      <c r="I184" s="31">
        <v>1.8040986381445949</v>
      </c>
      <c r="J184" s="35" t="s">
        <v>3</v>
      </c>
    </row>
    <row r="185" spans="1:10" s="3" customFormat="1" ht="12.75">
      <c r="A185" s="5" t="s">
        <v>285</v>
      </c>
      <c r="B185" s="5" t="s">
        <v>286</v>
      </c>
      <c r="C185" s="6">
        <v>2</v>
      </c>
      <c r="D185" s="6">
        <v>2</v>
      </c>
      <c r="E185" s="6">
        <v>0</v>
      </c>
      <c r="F185" s="21">
        <v>8.07</v>
      </c>
      <c r="G185" s="21">
        <v>10.965999603271484</v>
      </c>
      <c r="H185" s="26">
        <v>0.35885992605594597</v>
      </c>
      <c r="I185" s="33" t="s">
        <v>440</v>
      </c>
      <c r="J185" s="35" t="s">
        <v>26</v>
      </c>
    </row>
    <row r="186" spans="1:10" s="3" customFormat="1" ht="12.75">
      <c r="A186" s="5" t="s">
        <v>335</v>
      </c>
      <c r="B186" s="5" t="s">
        <v>336</v>
      </c>
      <c r="C186" s="6">
        <v>10</v>
      </c>
      <c r="D186" s="6">
        <v>5</v>
      </c>
      <c r="E186" s="6">
        <v>0</v>
      </c>
      <c r="F186" s="21">
        <v>5.72</v>
      </c>
      <c r="G186" s="21">
        <v>7.5789999961853027</v>
      </c>
      <c r="H186" s="26">
        <v>0.32499999933309492</v>
      </c>
      <c r="I186" s="31">
        <v>2.8393005991315508</v>
      </c>
      <c r="J186" s="35" t="s">
        <v>3</v>
      </c>
    </row>
    <row r="187" spans="1:10" s="3" customFormat="1" ht="12.75">
      <c r="A187" s="5" t="s">
        <v>368</v>
      </c>
      <c r="B187" s="5" t="s">
        <v>369</v>
      </c>
      <c r="C187" s="6">
        <v>12</v>
      </c>
      <c r="D187" s="6">
        <v>1</v>
      </c>
      <c r="E187" s="6">
        <v>0</v>
      </c>
      <c r="F187" s="21">
        <v>16.8</v>
      </c>
      <c r="G187" s="21">
        <v>21.930000305175781</v>
      </c>
      <c r="H187" s="26">
        <v>0.30535716102236787</v>
      </c>
      <c r="I187" s="31">
        <v>1.3095238024280185</v>
      </c>
      <c r="J187" s="35" t="s">
        <v>3</v>
      </c>
    </row>
    <row r="188" spans="1:10" s="3" customFormat="1" ht="12.75">
      <c r="A188" s="5" t="s">
        <v>318</v>
      </c>
      <c r="B188" s="5" t="s">
        <v>319</v>
      </c>
      <c r="C188" s="6">
        <v>3</v>
      </c>
      <c r="D188" s="6">
        <v>1</v>
      </c>
      <c r="E188" s="6">
        <v>0</v>
      </c>
      <c r="F188" s="21">
        <v>41.88</v>
      </c>
      <c r="G188" s="21">
        <v>54.666999816894531</v>
      </c>
      <c r="H188" s="26">
        <v>0.30532473297264873</v>
      </c>
      <c r="I188" s="31">
        <v>0.28653294488488773</v>
      </c>
      <c r="J188" s="35" t="s">
        <v>3</v>
      </c>
    </row>
    <row r="189" spans="1:10" s="3" customFormat="1" ht="12.75">
      <c r="A189" s="5" t="s">
        <v>358</v>
      </c>
      <c r="B189" s="17" t="s">
        <v>472</v>
      </c>
      <c r="C189" s="6">
        <v>3</v>
      </c>
      <c r="D189" s="6">
        <v>3</v>
      </c>
      <c r="E189" s="6">
        <v>0</v>
      </c>
      <c r="F189" s="21">
        <v>16.55</v>
      </c>
      <c r="G189" s="21">
        <v>21.5</v>
      </c>
      <c r="H189" s="26">
        <v>0.29909365558912382</v>
      </c>
      <c r="I189" s="31">
        <v>5.4380663211972333</v>
      </c>
      <c r="J189" s="35" t="s">
        <v>3</v>
      </c>
    </row>
    <row r="190" spans="1:10" s="3" customFormat="1" ht="12.75">
      <c r="A190" s="5" t="s">
        <v>333</v>
      </c>
      <c r="B190" s="5" t="s">
        <v>334</v>
      </c>
      <c r="C190" s="6">
        <v>5</v>
      </c>
      <c r="D190" s="6">
        <v>1</v>
      </c>
      <c r="E190" s="6">
        <v>0</v>
      </c>
      <c r="F190" s="21">
        <v>22.53</v>
      </c>
      <c r="G190" s="21">
        <v>28.767999649047852</v>
      </c>
      <c r="H190" s="26">
        <v>0.27687526183079669</v>
      </c>
      <c r="I190" s="31">
        <v>2.3799378026394225</v>
      </c>
      <c r="J190" s="35" t="s">
        <v>3</v>
      </c>
    </row>
    <row r="191" spans="1:10" s="3" customFormat="1" ht="12.75">
      <c r="A191" s="5" t="s">
        <v>378</v>
      </c>
      <c r="B191" s="5" t="s">
        <v>379</v>
      </c>
      <c r="C191" s="6">
        <v>11</v>
      </c>
      <c r="D191" s="6">
        <v>1</v>
      </c>
      <c r="E191" s="6">
        <v>0</v>
      </c>
      <c r="F191" s="21">
        <v>4.7</v>
      </c>
      <c r="G191" s="21">
        <v>6</v>
      </c>
      <c r="H191" s="26">
        <v>0.27659574468085102</v>
      </c>
      <c r="I191" s="33" t="s">
        <v>440</v>
      </c>
      <c r="J191" s="35" t="s">
        <v>26</v>
      </c>
    </row>
    <row r="192" spans="1:10" s="3" customFormat="1" ht="12.75">
      <c r="A192" s="5" t="s">
        <v>314</v>
      </c>
      <c r="B192" s="5" t="s">
        <v>315</v>
      </c>
      <c r="C192" s="6">
        <v>13</v>
      </c>
      <c r="D192" s="6">
        <v>2</v>
      </c>
      <c r="E192" s="6">
        <v>0</v>
      </c>
      <c r="F192" s="21">
        <v>52.85</v>
      </c>
      <c r="G192" s="21">
        <v>66.194000244140625</v>
      </c>
      <c r="H192" s="26">
        <v>0.25248817869707896</v>
      </c>
      <c r="I192" s="31">
        <v>1.521854323943832</v>
      </c>
      <c r="J192" s="35" t="s">
        <v>3</v>
      </c>
    </row>
    <row r="193" spans="1:10" s="3" customFormat="1" ht="12.75">
      <c r="A193" s="5" t="s">
        <v>346</v>
      </c>
      <c r="B193" s="5" t="s">
        <v>347</v>
      </c>
      <c r="C193" s="6">
        <v>17</v>
      </c>
      <c r="D193" s="6">
        <v>6</v>
      </c>
      <c r="E193" s="6">
        <v>1</v>
      </c>
      <c r="F193" s="21">
        <v>106.95</v>
      </c>
      <c r="G193" s="21">
        <v>133.27000427246094</v>
      </c>
      <c r="H193" s="26">
        <v>0.24609634663357582</v>
      </c>
      <c r="I193" s="31">
        <v>2.4072257867200513</v>
      </c>
      <c r="J193" s="35" t="s">
        <v>3</v>
      </c>
    </row>
    <row r="194" spans="1:10" s="3" customFormat="1" ht="12.75">
      <c r="A194" s="5" t="s">
        <v>304</v>
      </c>
      <c r="B194" s="5" t="s">
        <v>305</v>
      </c>
      <c r="C194" s="6">
        <v>3</v>
      </c>
      <c r="D194" s="6">
        <v>6</v>
      </c>
      <c r="E194" s="6">
        <v>1</v>
      </c>
      <c r="F194" s="21">
        <v>6.97</v>
      </c>
      <c r="G194" s="21">
        <v>8.6440000534057617</v>
      </c>
      <c r="H194" s="26">
        <v>0.24017217408977934</v>
      </c>
      <c r="I194" s="31">
        <v>4.0172166598578611</v>
      </c>
      <c r="J194" s="35" t="s">
        <v>3</v>
      </c>
    </row>
    <row r="195" spans="1:10" s="3" customFormat="1" ht="12.75">
      <c r="A195" s="5" t="s">
        <v>328</v>
      </c>
      <c r="B195" s="17" t="s">
        <v>473</v>
      </c>
      <c r="C195" s="6">
        <v>10</v>
      </c>
      <c r="D195" s="6">
        <v>1</v>
      </c>
      <c r="E195" s="6">
        <v>0</v>
      </c>
      <c r="F195" s="21">
        <v>61.89</v>
      </c>
      <c r="G195" s="21">
        <v>75.900001525878906</v>
      </c>
      <c r="H195" s="26">
        <v>0.22636938965711595</v>
      </c>
      <c r="I195" s="31">
        <v>1.5511390831189658</v>
      </c>
      <c r="J195" s="35" t="s">
        <v>3</v>
      </c>
    </row>
    <row r="196" spans="1:10" s="3" customFormat="1" ht="12.75">
      <c r="A196" s="5" t="s">
        <v>300</v>
      </c>
      <c r="B196" s="5" t="s">
        <v>301</v>
      </c>
      <c r="C196" s="6">
        <v>19</v>
      </c>
      <c r="D196" s="6">
        <v>6</v>
      </c>
      <c r="E196" s="6">
        <v>0</v>
      </c>
      <c r="F196" s="21">
        <v>22.5</v>
      </c>
      <c r="G196" s="21">
        <v>27.559999465942383</v>
      </c>
      <c r="H196" s="26">
        <v>0.2248888651529948</v>
      </c>
      <c r="I196" s="31">
        <v>3.6258665720621743</v>
      </c>
      <c r="J196" s="35" t="s">
        <v>3</v>
      </c>
    </row>
    <row r="197" spans="1:10" s="3" customFormat="1" ht="12.75">
      <c r="A197" s="5" t="s">
        <v>348</v>
      </c>
      <c r="B197" s="5" t="s">
        <v>349</v>
      </c>
      <c r="C197" s="6">
        <v>13</v>
      </c>
      <c r="D197" s="6">
        <v>0</v>
      </c>
      <c r="E197" s="6">
        <v>0</v>
      </c>
      <c r="F197" s="21">
        <v>20.66</v>
      </c>
      <c r="G197" s="21">
        <v>25.301000595092773</v>
      </c>
      <c r="H197" s="26">
        <v>0.22463700847496482</v>
      </c>
      <c r="I197" s="33" t="s">
        <v>440</v>
      </c>
      <c r="J197" s="35" t="s">
        <v>26</v>
      </c>
    </row>
    <row r="198" spans="1:10" s="3" customFormat="1" ht="12.75">
      <c r="A198" s="5" t="s">
        <v>326</v>
      </c>
      <c r="B198" s="5" t="s">
        <v>327</v>
      </c>
      <c r="C198" s="6">
        <v>15</v>
      </c>
      <c r="D198" s="6">
        <v>0</v>
      </c>
      <c r="E198" s="6">
        <v>0</v>
      </c>
      <c r="F198" s="21">
        <v>68.47</v>
      </c>
      <c r="G198" s="21">
        <v>81.697998046875</v>
      </c>
      <c r="H198" s="26">
        <v>0.19319407108040018</v>
      </c>
      <c r="I198" s="31">
        <v>3.1626114832043943</v>
      </c>
      <c r="J198" s="35" t="s">
        <v>3</v>
      </c>
    </row>
    <row r="199" spans="1:10" s="3" customFormat="1" ht="12.75">
      <c r="A199" s="5" t="s">
        <v>339</v>
      </c>
      <c r="B199" s="17" t="s">
        <v>474</v>
      </c>
      <c r="C199" s="6">
        <v>10</v>
      </c>
      <c r="D199" s="6">
        <v>0</v>
      </c>
      <c r="E199" s="6">
        <v>0</v>
      </c>
      <c r="F199" s="21">
        <v>11.85</v>
      </c>
      <c r="G199" s="21">
        <v>14.119999885559082</v>
      </c>
      <c r="H199" s="26">
        <v>0.19156117177713777</v>
      </c>
      <c r="I199" s="33" t="s">
        <v>440</v>
      </c>
      <c r="J199" s="35" t="s">
        <v>26</v>
      </c>
    </row>
    <row r="200" spans="1:10" s="3" customFormat="1" ht="12.75">
      <c r="A200" s="5" t="s">
        <v>297</v>
      </c>
      <c r="B200" s="5" t="s">
        <v>298</v>
      </c>
      <c r="C200" s="6">
        <v>14</v>
      </c>
      <c r="D200" s="6">
        <v>3</v>
      </c>
      <c r="E200" s="6">
        <v>0</v>
      </c>
      <c r="F200" s="21">
        <v>7.55</v>
      </c>
      <c r="G200" s="21">
        <v>8.9709997177124023</v>
      </c>
      <c r="H200" s="26">
        <v>0.18821188314071557</v>
      </c>
      <c r="I200" s="31">
        <v>0.2649006563306644</v>
      </c>
      <c r="J200" s="35" t="s">
        <v>299</v>
      </c>
    </row>
    <row r="201" spans="1:10" s="3" customFormat="1" ht="12.75">
      <c r="A201" s="5" t="s">
        <v>353</v>
      </c>
      <c r="B201" s="5" t="s">
        <v>354</v>
      </c>
      <c r="C201" s="6">
        <v>4</v>
      </c>
      <c r="D201" s="6">
        <v>5</v>
      </c>
      <c r="E201" s="6">
        <v>2</v>
      </c>
      <c r="F201" s="21">
        <v>51.32</v>
      </c>
      <c r="G201" s="21">
        <v>60.834999084472656</v>
      </c>
      <c r="H201" s="26">
        <v>0.18540528223836039</v>
      </c>
      <c r="I201" s="31">
        <v>1.8289750289471003</v>
      </c>
      <c r="J201" s="35" t="s">
        <v>3</v>
      </c>
    </row>
    <row r="202" spans="1:10" s="3" customFormat="1" ht="12.75">
      <c r="A202" s="5" t="s">
        <v>282</v>
      </c>
      <c r="B202" s="5" t="s">
        <v>283</v>
      </c>
      <c r="C202" s="6">
        <v>7</v>
      </c>
      <c r="D202" s="6">
        <v>3</v>
      </c>
      <c r="E202" s="6">
        <v>1</v>
      </c>
      <c r="F202" s="21">
        <v>10.92</v>
      </c>
      <c r="G202" s="21">
        <v>12.850000381469727</v>
      </c>
      <c r="H202" s="26">
        <v>0.17673996167305189</v>
      </c>
      <c r="I202" s="33" t="s">
        <v>440</v>
      </c>
      <c r="J202" s="35" t="s">
        <v>21</v>
      </c>
    </row>
    <row r="203" spans="1:10" s="3" customFormat="1" ht="12.75">
      <c r="A203" s="5" t="s">
        <v>289</v>
      </c>
      <c r="B203" s="5" t="s">
        <v>290</v>
      </c>
      <c r="C203" s="6">
        <v>9</v>
      </c>
      <c r="D203" s="6">
        <v>3</v>
      </c>
      <c r="E203" s="6">
        <v>0</v>
      </c>
      <c r="F203" s="21">
        <v>21.07</v>
      </c>
      <c r="G203" s="21">
        <v>24.528999328613281</v>
      </c>
      <c r="H203" s="26">
        <v>0.16416703030912583</v>
      </c>
      <c r="I203" s="33" t="s">
        <v>440</v>
      </c>
      <c r="J203" s="35" t="s">
        <v>26</v>
      </c>
    </row>
    <row r="204" spans="1:10" s="3" customFormat="1" ht="12.75">
      <c r="A204" s="5" t="s">
        <v>342</v>
      </c>
      <c r="B204" s="5" t="s">
        <v>343</v>
      </c>
      <c r="C204" s="6">
        <v>7</v>
      </c>
      <c r="D204" s="6">
        <v>4</v>
      </c>
      <c r="E204" s="6">
        <v>0</v>
      </c>
      <c r="F204" s="21">
        <v>17.12</v>
      </c>
      <c r="G204" s="21">
        <v>19.86400032043457</v>
      </c>
      <c r="H204" s="26">
        <v>0.16028039254874821</v>
      </c>
      <c r="I204" s="33" t="s">
        <v>440</v>
      </c>
      <c r="J204" s="35" t="s">
        <v>26</v>
      </c>
    </row>
    <row r="205" spans="1:10" s="3" customFormat="1" ht="12.75">
      <c r="A205" s="5" t="s">
        <v>295</v>
      </c>
      <c r="B205" s="5" t="s">
        <v>296</v>
      </c>
      <c r="C205" s="6">
        <v>5</v>
      </c>
      <c r="D205" s="6">
        <v>5</v>
      </c>
      <c r="E205" s="6">
        <v>1</v>
      </c>
      <c r="F205" s="21">
        <v>4.91</v>
      </c>
      <c r="G205" s="21">
        <v>5.6779999732971191</v>
      </c>
      <c r="H205" s="26">
        <v>0.15641547317660265</v>
      </c>
      <c r="I205" s="33" t="s">
        <v>440</v>
      </c>
      <c r="J205" s="35" t="s">
        <v>26</v>
      </c>
    </row>
    <row r="206" spans="1:10" s="3" customFormat="1" ht="12.75">
      <c r="A206" s="5" t="s">
        <v>331</v>
      </c>
      <c r="B206" s="5" t="s">
        <v>332</v>
      </c>
      <c r="C206" s="6">
        <v>7</v>
      </c>
      <c r="D206" s="6">
        <v>0</v>
      </c>
      <c r="E206" s="6">
        <v>0</v>
      </c>
      <c r="F206" s="21">
        <v>48.44</v>
      </c>
      <c r="G206" s="21">
        <v>54</v>
      </c>
      <c r="H206" s="26">
        <v>0.11478117258464085</v>
      </c>
      <c r="I206" s="31">
        <v>1.6515276876980365</v>
      </c>
      <c r="J206" s="35" t="s">
        <v>3</v>
      </c>
    </row>
    <row r="207" spans="1:10" s="3" customFormat="1" ht="12.75">
      <c r="A207" s="5" t="s">
        <v>366</v>
      </c>
      <c r="B207" s="5" t="s">
        <v>367</v>
      </c>
      <c r="C207" s="6">
        <v>7</v>
      </c>
      <c r="D207" s="6">
        <v>14</v>
      </c>
      <c r="E207" s="6">
        <v>1</v>
      </c>
      <c r="F207" s="21">
        <v>8.43</v>
      </c>
      <c r="G207" s="21">
        <v>9.1800003051757813</v>
      </c>
      <c r="H207" s="26">
        <v>8.8968007731409435E-2</v>
      </c>
      <c r="I207" s="31">
        <v>4.2704628031448966</v>
      </c>
      <c r="J207" s="35" t="s">
        <v>3</v>
      </c>
    </row>
    <row r="208" spans="1:10" s="3" customFormat="1" ht="12.75">
      <c r="A208" s="5" t="s">
        <v>316</v>
      </c>
      <c r="B208" s="5" t="s">
        <v>317</v>
      </c>
      <c r="C208" s="6">
        <v>4</v>
      </c>
      <c r="D208" s="6">
        <v>3</v>
      </c>
      <c r="E208" s="6">
        <v>0</v>
      </c>
      <c r="F208" s="21">
        <v>5.03</v>
      </c>
      <c r="G208" s="21">
        <v>5.4699997901916504</v>
      </c>
      <c r="H208" s="26">
        <v>8.7475107393966231E-2</v>
      </c>
      <c r="I208" s="33" t="s">
        <v>440</v>
      </c>
      <c r="J208" s="35" t="s">
        <v>26</v>
      </c>
    </row>
    <row r="209" spans="1:12" s="3" customFormat="1" ht="12.75">
      <c r="A209" s="5" t="s">
        <v>357</v>
      </c>
      <c r="B209" s="17" t="s">
        <v>475</v>
      </c>
      <c r="C209" s="6">
        <v>18</v>
      </c>
      <c r="D209" s="6">
        <v>5</v>
      </c>
      <c r="E209" s="6">
        <v>1</v>
      </c>
      <c r="F209" s="21">
        <v>49.22</v>
      </c>
      <c r="G209" s="21">
        <v>53.280998229980469</v>
      </c>
      <c r="H209" s="26">
        <v>8.2507074969127792E-2</v>
      </c>
      <c r="I209" s="31">
        <v>1.0158472165786268</v>
      </c>
      <c r="J209" s="35" t="s">
        <v>3</v>
      </c>
    </row>
    <row r="210" spans="1:12" s="3" customFormat="1" ht="12.75">
      <c r="A210" s="5" t="s">
        <v>306</v>
      </c>
      <c r="B210" s="5" t="s">
        <v>307</v>
      </c>
      <c r="C210" s="6">
        <v>5</v>
      </c>
      <c r="D210" s="6">
        <v>4</v>
      </c>
      <c r="E210" s="6">
        <v>0</v>
      </c>
      <c r="F210" s="21">
        <v>7.47</v>
      </c>
      <c r="G210" s="21">
        <v>8.0389995574951172</v>
      </c>
      <c r="H210" s="26">
        <v>7.6171292837365123E-2</v>
      </c>
      <c r="I210" s="31">
        <v>2.1540562072432183</v>
      </c>
      <c r="J210" s="35" t="s">
        <v>3</v>
      </c>
    </row>
    <row r="211" spans="1:12" s="3" customFormat="1" ht="12.75">
      <c r="A211" s="5" t="s">
        <v>374</v>
      </c>
      <c r="B211" s="5" t="s">
        <v>375</v>
      </c>
      <c r="C211" s="6">
        <v>10</v>
      </c>
      <c r="D211" s="6">
        <v>7</v>
      </c>
      <c r="E211" s="6">
        <v>1</v>
      </c>
      <c r="F211" s="21">
        <v>194.41</v>
      </c>
      <c r="G211" s="21">
        <v>207.61399841308594</v>
      </c>
      <c r="H211" s="26">
        <v>6.7918308796285895E-2</v>
      </c>
      <c r="I211" s="31">
        <v>0.88285169792263596</v>
      </c>
      <c r="J211" s="35" t="s">
        <v>3</v>
      </c>
    </row>
    <row r="212" spans="1:12" s="3" customFormat="1" ht="12.75">
      <c r="A212" s="5" t="s">
        <v>355</v>
      </c>
      <c r="B212" s="5" t="s">
        <v>356</v>
      </c>
      <c r="C212" s="6">
        <v>2</v>
      </c>
      <c r="D212" s="6">
        <v>4</v>
      </c>
      <c r="E212" s="6">
        <v>0</v>
      </c>
      <c r="F212" s="21">
        <v>12.24</v>
      </c>
      <c r="G212" s="21">
        <v>12.904000282287598</v>
      </c>
      <c r="H212" s="26">
        <v>5.4248389075784102E-2</v>
      </c>
      <c r="I212" s="31">
        <v>0.26812092127168879</v>
      </c>
      <c r="J212" s="35" t="s">
        <v>3</v>
      </c>
    </row>
    <row r="213" spans="1:12" s="3" customFormat="1" ht="12.75">
      <c r="A213" s="5" t="s">
        <v>344</v>
      </c>
      <c r="B213" s="5" t="s">
        <v>345</v>
      </c>
      <c r="C213" s="6">
        <v>4</v>
      </c>
      <c r="D213" s="6">
        <v>4</v>
      </c>
      <c r="E213" s="6">
        <v>0</v>
      </c>
      <c r="F213" s="21">
        <v>45.09</v>
      </c>
      <c r="G213" s="21">
        <v>47.320999145507813</v>
      </c>
      <c r="H213" s="26">
        <v>4.9478801186689042E-2</v>
      </c>
      <c r="I213" s="31">
        <v>3.7258814538654081</v>
      </c>
      <c r="J213" s="35" t="s">
        <v>3</v>
      </c>
    </row>
    <row r="214" spans="1:12" s="3" customFormat="1" ht="12.75">
      <c r="A214" s="5" t="s">
        <v>359</v>
      </c>
      <c r="B214" s="17" t="s">
        <v>476</v>
      </c>
      <c r="C214" s="6">
        <v>9</v>
      </c>
      <c r="D214" s="6">
        <v>4</v>
      </c>
      <c r="E214" s="6">
        <v>0</v>
      </c>
      <c r="F214" s="21">
        <v>13.26</v>
      </c>
      <c r="G214" s="21">
        <v>13.838000297546387</v>
      </c>
      <c r="H214" s="26">
        <v>4.3589766029139283E-2</v>
      </c>
      <c r="I214" s="31">
        <v>1.011236737935971</v>
      </c>
      <c r="J214" s="35" t="s">
        <v>3</v>
      </c>
    </row>
    <row r="215" spans="1:12" s="3" customFormat="1" ht="12.75">
      <c r="A215" s="5" t="s">
        <v>337</v>
      </c>
      <c r="B215" s="5" t="s">
        <v>338</v>
      </c>
      <c r="C215" s="6">
        <v>1</v>
      </c>
      <c r="D215" s="6">
        <v>4</v>
      </c>
      <c r="E215" s="6">
        <v>0</v>
      </c>
      <c r="F215" s="21">
        <v>42.41</v>
      </c>
      <c r="G215" s="21">
        <v>44.25</v>
      </c>
      <c r="H215" s="26">
        <v>4.3385993869370518E-2</v>
      </c>
      <c r="I215" s="33" t="s">
        <v>440</v>
      </c>
      <c r="J215" s="35" t="s">
        <v>26</v>
      </c>
    </row>
    <row r="216" spans="1:12" s="3" customFormat="1" ht="12.75">
      <c r="A216" s="5" t="s">
        <v>350</v>
      </c>
      <c r="B216" s="17" t="s">
        <v>477</v>
      </c>
      <c r="C216" s="6">
        <v>1</v>
      </c>
      <c r="D216" s="6">
        <v>6</v>
      </c>
      <c r="E216" s="6">
        <v>0</v>
      </c>
      <c r="F216" s="21">
        <v>33.54</v>
      </c>
      <c r="G216" s="21">
        <v>32.785999298095703</v>
      </c>
      <c r="H216" s="26">
        <v>-2.2480641082417891E-2</v>
      </c>
      <c r="I216" s="31">
        <v>11.926058437686345</v>
      </c>
      <c r="J216" s="35" t="s">
        <v>3</v>
      </c>
    </row>
    <row r="217" spans="1:12" s="3" customFormat="1" ht="12.75">
      <c r="A217" s="5" t="s">
        <v>329</v>
      </c>
      <c r="B217" s="5" t="s">
        <v>330</v>
      </c>
      <c r="C217" s="6">
        <v>10</v>
      </c>
      <c r="D217" s="6">
        <v>8</v>
      </c>
      <c r="E217" s="6">
        <v>4</v>
      </c>
      <c r="F217" s="21">
        <v>32.89</v>
      </c>
      <c r="G217" s="21">
        <v>29.681999206542969</v>
      </c>
      <c r="H217" s="26">
        <v>-9.7537269487900022E-2</v>
      </c>
      <c r="I217" s="31">
        <v>0.97294008162797996</v>
      </c>
      <c r="J217" s="35" t="s">
        <v>299</v>
      </c>
    </row>
    <row r="218" spans="1:12" s="3" customFormat="1" ht="12.75">
      <c r="A218" s="5" t="s">
        <v>372</v>
      </c>
      <c r="B218" s="5" t="s">
        <v>373</v>
      </c>
      <c r="C218" s="6">
        <v>3</v>
      </c>
      <c r="D218" s="6">
        <v>4</v>
      </c>
      <c r="E218" s="6">
        <v>6</v>
      </c>
      <c r="F218" s="21">
        <v>2.86</v>
      </c>
      <c r="G218" s="21">
        <v>2.3829998970031738</v>
      </c>
      <c r="H218" s="26">
        <v>-0.16678325279609302</v>
      </c>
      <c r="I218" s="33" t="s">
        <v>440</v>
      </c>
      <c r="J218" s="35" t="s">
        <v>21</v>
      </c>
    </row>
    <row r="219" spans="1:12" s="3" customFormat="1" ht="12.75">
      <c r="A219" s="5"/>
      <c r="B219" s="5"/>
      <c r="C219" s="6"/>
      <c r="D219" s="6"/>
      <c r="E219" s="6"/>
      <c r="F219" s="21"/>
      <c r="G219" s="21"/>
      <c r="H219" s="26"/>
      <c r="I219" s="33"/>
      <c r="J219" s="35"/>
    </row>
    <row r="220" spans="1:12" s="3" customFormat="1" ht="12.75">
      <c r="A220" s="18" t="s">
        <v>381</v>
      </c>
      <c r="B220" s="5"/>
      <c r="C220" s="6"/>
      <c r="D220" s="6"/>
      <c r="E220" s="6"/>
      <c r="F220" s="21"/>
      <c r="G220" s="21"/>
      <c r="H220" s="26"/>
      <c r="I220" s="33"/>
      <c r="J220" s="35"/>
    </row>
    <row r="221" spans="1:12" s="3" customFormat="1" ht="12.75">
      <c r="A221" s="5" t="s">
        <v>396</v>
      </c>
      <c r="B221" s="5" t="s">
        <v>397</v>
      </c>
      <c r="C221" s="6">
        <v>12</v>
      </c>
      <c r="D221" s="6">
        <v>2</v>
      </c>
      <c r="E221" s="6">
        <v>0</v>
      </c>
      <c r="F221" s="21">
        <v>11.36</v>
      </c>
      <c r="G221" s="21">
        <v>16.184000015258789</v>
      </c>
      <c r="H221" s="26">
        <v>0.42464788866714698</v>
      </c>
      <c r="I221" s="31">
        <v>2.7384577502667065</v>
      </c>
      <c r="J221" s="35" t="s">
        <v>3</v>
      </c>
    </row>
    <row r="222" spans="1:12" s="3" customFormat="1" ht="12.75">
      <c r="A222" s="5" t="s">
        <v>387</v>
      </c>
      <c r="B222" s="17" t="s">
        <v>478</v>
      </c>
      <c r="C222" s="6">
        <v>11</v>
      </c>
      <c r="D222" s="6">
        <v>0</v>
      </c>
      <c r="E222" s="6">
        <v>0</v>
      </c>
      <c r="F222" s="21">
        <v>25.77</v>
      </c>
      <c r="G222" s="21">
        <v>36.625</v>
      </c>
      <c r="H222" s="26">
        <v>0.42122623205277454</v>
      </c>
      <c r="I222" s="31">
        <v>6.7892900769637459</v>
      </c>
      <c r="J222" s="35" t="s">
        <v>6</v>
      </c>
    </row>
    <row r="223" spans="1:12" s="3" customFormat="1" ht="12.75">
      <c r="A223" s="5" t="s">
        <v>390</v>
      </c>
      <c r="B223" s="17" t="s">
        <v>479</v>
      </c>
      <c r="C223" s="6">
        <v>5</v>
      </c>
      <c r="D223" s="6">
        <v>3</v>
      </c>
      <c r="E223" s="6">
        <v>0</v>
      </c>
      <c r="F223" s="21">
        <v>126.49</v>
      </c>
      <c r="G223" s="21">
        <v>170.44900512695313</v>
      </c>
      <c r="H223" s="26">
        <v>0.34752948950077583</v>
      </c>
      <c r="I223" s="31">
        <v>0.30562099010748905</v>
      </c>
      <c r="J223" s="35" t="s">
        <v>299</v>
      </c>
      <c r="L223" s="24" t="s">
        <v>440</v>
      </c>
    </row>
    <row r="224" spans="1:12" s="3" customFormat="1" ht="12.75">
      <c r="A224" s="5" t="s">
        <v>380</v>
      </c>
      <c r="B224" s="17" t="s">
        <v>480</v>
      </c>
      <c r="C224" s="6">
        <v>4</v>
      </c>
      <c r="D224" s="6">
        <v>3</v>
      </c>
      <c r="E224" s="6">
        <v>0</v>
      </c>
      <c r="F224" s="21">
        <v>9.8800000000000008</v>
      </c>
      <c r="G224" s="21">
        <v>13</v>
      </c>
      <c r="H224" s="26">
        <v>0.3157894736842104</v>
      </c>
      <c r="I224" s="31">
        <v>8.0975709173843438</v>
      </c>
      <c r="J224" s="35" t="s">
        <v>6</v>
      </c>
    </row>
    <row r="225" spans="1:10" s="3" customFormat="1" ht="12.75">
      <c r="A225" s="5" t="s">
        <v>400</v>
      </c>
      <c r="B225" s="17" t="s">
        <v>481</v>
      </c>
      <c r="C225" s="6">
        <v>8</v>
      </c>
      <c r="D225" s="6">
        <v>0</v>
      </c>
      <c r="E225" s="6">
        <v>0</v>
      </c>
      <c r="F225" s="21">
        <v>11.93</v>
      </c>
      <c r="G225" s="21">
        <v>15.178999900817871</v>
      </c>
      <c r="H225" s="26">
        <v>0.27233863376511913</v>
      </c>
      <c r="I225" s="31">
        <v>5.8672254263405428</v>
      </c>
      <c r="J225" s="35" t="s">
        <v>6</v>
      </c>
    </row>
    <row r="226" spans="1:10" s="3" customFormat="1" ht="12.75">
      <c r="A226" s="5" t="s">
        <v>401</v>
      </c>
      <c r="B226" s="17" t="s">
        <v>482</v>
      </c>
      <c r="C226" s="6">
        <v>12</v>
      </c>
      <c r="D226" s="6">
        <v>1</v>
      </c>
      <c r="E226" s="6">
        <v>1</v>
      </c>
      <c r="F226" s="21">
        <v>42.86</v>
      </c>
      <c r="G226" s="21">
        <v>53.893001556396484</v>
      </c>
      <c r="H226" s="26">
        <v>0.25741954167980602</v>
      </c>
      <c r="I226" s="31">
        <v>3.3830144502156481</v>
      </c>
      <c r="J226" s="35" t="s">
        <v>6</v>
      </c>
    </row>
    <row r="227" spans="1:10" s="3" customFormat="1" ht="12.75">
      <c r="A227" s="5" t="s">
        <v>384</v>
      </c>
      <c r="B227" s="17" t="s">
        <v>483</v>
      </c>
      <c r="C227" s="6">
        <v>12</v>
      </c>
      <c r="D227" s="6">
        <v>2</v>
      </c>
      <c r="E227" s="6">
        <v>0</v>
      </c>
      <c r="F227" s="21">
        <v>16.32</v>
      </c>
      <c r="G227" s="21">
        <v>20.482000350952148</v>
      </c>
      <c r="H227" s="26">
        <v>0.25502453130834241</v>
      </c>
      <c r="I227" s="31">
        <v>4.2889705475638893</v>
      </c>
      <c r="J227" s="35" t="s">
        <v>6</v>
      </c>
    </row>
    <row r="228" spans="1:10" s="3" customFormat="1" ht="12.75">
      <c r="A228" s="5" t="s">
        <v>392</v>
      </c>
      <c r="B228" s="17" t="s">
        <v>484</v>
      </c>
      <c r="C228" s="6">
        <v>5</v>
      </c>
      <c r="D228" s="6">
        <v>2</v>
      </c>
      <c r="E228" s="6">
        <v>0</v>
      </c>
      <c r="F228" s="21">
        <v>12.29</v>
      </c>
      <c r="G228" s="21">
        <v>15.21399974822998</v>
      </c>
      <c r="H228" s="26">
        <v>0.23791698520992527</v>
      </c>
      <c r="I228" s="31">
        <v>4.4719284389734852</v>
      </c>
      <c r="J228" s="35" t="s">
        <v>6</v>
      </c>
    </row>
    <row r="229" spans="1:10" s="3" customFormat="1" ht="12.75">
      <c r="A229" s="5" t="s">
        <v>388</v>
      </c>
      <c r="B229" s="17" t="s">
        <v>485</v>
      </c>
      <c r="C229" s="6">
        <v>10</v>
      </c>
      <c r="D229" s="6">
        <v>1</v>
      </c>
      <c r="E229" s="6">
        <v>1</v>
      </c>
      <c r="F229" s="21">
        <v>12.15</v>
      </c>
      <c r="G229" s="21">
        <v>14.854000091552734</v>
      </c>
      <c r="H229" s="26">
        <v>0.22255144786442255</v>
      </c>
      <c r="I229" s="31">
        <v>2.9629630807005327</v>
      </c>
      <c r="J229" s="35" t="s">
        <v>6</v>
      </c>
    </row>
    <row r="230" spans="1:10" s="3" customFormat="1" ht="12.75">
      <c r="A230" s="5" t="s">
        <v>386</v>
      </c>
      <c r="B230" s="17" t="s">
        <v>486</v>
      </c>
      <c r="C230" s="6">
        <v>1</v>
      </c>
      <c r="D230" s="6">
        <v>5</v>
      </c>
      <c r="E230" s="6">
        <v>0</v>
      </c>
      <c r="F230" s="21">
        <v>9.19</v>
      </c>
      <c r="G230" s="21">
        <v>11.208000183105469</v>
      </c>
      <c r="H230" s="26">
        <v>0.21958652699733072</v>
      </c>
      <c r="I230" s="31">
        <v>6.5288359504010653</v>
      </c>
      <c r="J230" s="35" t="s">
        <v>6</v>
      </c>
    </row>
    <row r="231" spans="1:10" s="3" customFormat="1" ht="12.75">
      <c r="A231" s="5" t="s">
        <v>391</v>
      </c>
      <c r="B231" s="17" t="s">
        <v>487</v>
      </c>
      <c r="C231" s="6">
        <v>9</v>
      </c>
      <c r="D231" s="6">
        <v>2</v>
      </c>
      <c r="E231" s="6">
        <v>0</v>
      </c>
      <c r="F231" s="21">
        <v>49.59</v>
      </c>
      <c r="G231" s="21">
        <v>60.318000793457031</v>
      </c>
      <c r="H231" s="26">
        <v>0.21633395429435426</v>
      </c>
      <c r="I231" s="31">
        <v>2.1778585257417706</v>
      </c>
      <c r="J231" s="35" t="s">
        <v>6</v>
      </c>
    </row>
    <row r="232" spans="1:10" s="3" customFormat="1" ht="12.75">
      <c r="A232" s="5" t="s">
        <v>385</v>
      </c>
      <c r="B232" s="17" t="s">
        <v>488</v>
      </c>
      <c r="C232" s="6">
        <v>11</v>
      </c>
      <c r="D232" s="6">
        <v>0</v>
      </c>
      <c r="E232" s="6">
        <v>0</v>
      </c>
      <c r="F232" s="21">
        <v>76.650000000000006</v>
      </c>
      <c r="G232" s="21">
        <v>92</v>
      </c>
      <c r="H232" s="26">
        <v>0.20026092628832345</v>
      </c>
      <c r="I232" s="31">
        <v>4.0438357164715129</v>
      </c>
      <c r="J232" s="35" t="s">
        <v>6</v>
      </c>
    </row>
    <row r="233" spans="1:10" s="3" customFormat="1" ht="12.75">
      <c r="A233" s="5" t="s">
        <v>402</v>
      </c>
      <c r="B233" s="5" t="s">
        <v>403</v>
      </c>
      <c r="C233" s="6">
        <v>6</v>
      </c>
      <c r="D233" s="6">
        <v>2</v>
      </c>
      <c r="E233" s="6">
        <v>0</v>
      </c>
      <c r="F233" s="21">
        <v>53.06</v>
      </c>
      <c r="G233" s="21">
        <v>63.375</v>
      </c>
      <c r="H233" s="26">
        <v>0.19440256313607232</v>
      </c>
      <c r="I233" s="31">
        <v>1.1307953709797547</v>
      </c>
      <c r="J233" s="35" t="s">
        <v>3</v>
      </c>
    </row>
    <row r="234" spans="1:10" s="3" customFormat="1" ht="12.75">
      <c r="A234" s="5" t="s">
        <v>404</v>
      </c>
      <c r="B234" s="5" t="s">
        <v>405</v>
      </c>
      <c r="C234" s="6">
        <v>2</v>
      </c>
      <c r="D234" s="6">
        <v>3</v>
      </c>
      <c r="E234" s="6">
        <v>0</v>
      </c>
      <c r="F234" s="21">
        <v>170.4</v>
      </c>
      <c r="G234" s="21">
        <v>194.80499267578125</v>
      </c>
      <c r="H234" s="26">
        <v>0.14322178800341107</v>
      </c>
      <c r="I234" s="31">
        <v>0.63739961861444749</v>
      </c>
      <c r="J234" s="35" t="s">
        <v>3</v>
      </c>
    </row>
    <row r="235" spans="1:10" s="3" customFormat="1" ht="12.75">
      <c r="A235" s="5" t="s">
        <v>383</v>
      </c>
      <c r="B235" s="17" t="s">
        <v>489</v>
      </c>
      <c r="C235" s="6">
        <v>9</v>
      </c>
      <c r="D235" s="6">
        <v>0</v>
      </c>
      <c r="E235" s="6">
        <v>0</v>
      </c>
      <c r="F235" s="21">
        <v>20.94</v>
      </c>
      <c r="G235" s="21">
        <v>23.875</v>
      </c>
      <c r="H235" s="26">
        <v>0.14016236867239726</v>
      </c>
      <c r="I235" s="31">
        <v>4.8710600808333986</v>
      </c>
      <c r="J235" s="35" t="s">
        <v>6</v>
      </c>
    </row>
    <row r="236" spans="1:10" s="3" customFormat="1" ht="12.75">
      <c r="A236" s="5" t="s">
        <v>406</v>
      </c>
      <c r="B236" s="5" t="s">
        <v>407</v>
      </c>
      <c r="C236" s="6">
        <v>4</v>
      </c>
      <c r="D236" s="6">
        <v>0</v>
      </c>
      <c r="E236" s="6">
        <v>0</v>
      </c>
      <c r="F236" s="21">
        <v>14.9</v>
      </c>
      <c r="G236" s="21">
        <v>16.75</v>
      </c>
      <c r="H236" s="26">
        <v>0.12416107382550333</v>
      </c>
      <c r="I236" s="31">
        <v>5.3718122059866884</v>
      </c>
      <c r="J236" s="35" t="s">
        <v>6</v>
      </c>
    </row>
    <row r="237" spans="1:10" s="3" customFormat="1" ht="12.75">
      <c r="A237" s="5" t="s">
        <v>389</v>
      </c>
      <c r="B237" s="17" t="s">
        <v>490</v>
      </c>
      <c r="C237" s="6">
        <v>2</v>
      </c>
      <c r="D237" s="6">
        <v>6</v>
      </c>
      <c r="E237" s="6">
        <v>0</v>
      </c>
      <c r="F237" s="21">
        <v>27.08</v>
      </c>
      <c r="G237" s="21">
        <v>30.187999725341797</v>
      </c>
      <c r="H237" s="26">
        <v>0.11477103860198666</v>
      </c>
      <c r="I237" s="31">
        <v>6.831757603226948</v>
      </c>
      <c r="J237" s="35" t="s">
        <v>6</v>
      </c>
    </row>
    <row r="238" spans="1:10" s="3" customFormat="1" ht="12.75">
      <c r="A238" s="5" t="s">
        <v>398</v>
      </c>
      <c r="B238" s="17" t="s">
        <v>491</v>
      </c>
      <c r="C238" s="6">
        <v>6</v>
      </c>
      <c r="D238" s="6">
        <v>3</v>
      </c>
      <c r="E238" s="6">
        <v>0</v>
      </c>
      <c r="F238" s="21">
        <v>16.059999999999999</v>
      </c>
      <c r="G238" s="21">
        <v>17.875</v>
      </c>
      <c r="H238" s="26">
        <v>0.11301369863013708</v>
      </c>
      <c r="I238" s="31">
        <v>5.5419674994491253</v>
      </c>
      <c r="J238" s="35" t="s">
        <v>6</v>
      </c>
    </row>
    <row r="239" spans="1:10" s="3" customFormat="1" ht="12.75">
      <c r="A239" s="5" t="s">
        <v>395</v>
      </c>
      <c r="B239" s="17" t="s">
        <v>492</v>
      </c>
      <c r="C239" s="6">
        <v>3</v>
      </c>
      <c r="D239" s="6">
        <v>4</v>
      </c>
      <c r="E239" s="6">
        <v>0</v>
      </c>
      <c r="F239" s="21">
        <v>15.43</v>
      </c>
      <c r="G239" s="21">
        <v>17.142999649047852</v>
      </c>
      <c r="H239" s="26">
        <v>0.11101747563498716</v>
      </c>
      <c r="I239" s="31">
        <v>5.6243680625168908</v>
      </c>
      <c r="J239" s="35" t="s">
        <v>6</v>
      </c>
    </row>
    <row r="240" spans="1:10" s="3" customFormat="1" ht="12.75">
      <c r="A240" s="5" t="s">
        <v>399</v>
      </c>
      <c r="B240" s="17" t="s">
        <v>493</v>
      </c>
      <c r="C240" s="6">
        <v>6</v>
      </c>
      <c r="D240" s="6">
        <v>2</v>
      </c>
      <c r="E240" s="6">
        <v>0</v>
      </c>
      <c r="F240" s="21">
        <v>17.11</v>
      </c>
      <c r="G240" s="21">
        <v>18.714000701904297</v>
      </c>
      <c r="H240" s="26">
        <v>9.3746388188445204E-2</v>
      </c>
      <c r="I240" s="31">
        <v>5.0496786815391372</v>
      </c>
      <c r="J240" s="35" t="s">
        <v>6</v>
      </c>
    </row>
    <row r="241" spans="1:10" s="3" customFormat="1" ht="12.75">
      <c r="A241" s="5" t="s">
        <v>393</v>
      </c>
      <c r="B241" s="5" t="s">
        <v>394</v>
      </c>
      <c r="C241" s="6">
        <v>4</v>
      </c>
      <c r="D241" s="6">
        <v>5</v>
      </c>
      <c r="E241" s="6">
        <v>0</v>
      </c>
      <c r="F241" s="21">
        <v>14.54</v>
      </c>
      <c r="G241" s="21">
        <v>15.222000122070313</v>
      </c>
      <c r="H241" s="26">
        <v>4.6905097804010552E-2</v>
      </c>
      <c r="I241" s="31">
        <v>5.0894360594769132</v>
      </c>
      <c r="J241" s="35" t="s">
        <v>6</v>
      </c>
    </row>
    <row r="242" spans="1:10" s="3" customFormat="1" ht="12.75">
      <c r="A242" s="5" t="s">
        <v>382</v>
      </c>
      <c r="B242" s="17" t="s">
        <v>494</v>
      </c>
      <c r="C242" s="6">
        <v>0</v>
      </c>
      <c r="D242" s="6">
        <v>3</v>
      </c>
      <c r="E242" s="6">
        <v>0</v>
      </c>
      <c r="F242" s="21">
        <v>22.56</v>
      </c>
      <c r="G242" s="21">
        <v>23.5</v>
      </c>
      <c r="H242" s="26">
        <v>4.1666666666666727E-2</v>
      </c>
      <c r="I242" s="33" t="s">
        <v>440</v>
      </c>
      <c r="J242" s="35" t="s">
        <v>6</v>
      </c>
    </row>
    <row r="243" spans="1:10" s="3" customFormat="1" ht="12.75">
      <c r="A243" s="5"/>
      <c r="B243" s="5"/>
      <c r="C243" s="6"/>
      <c r="D243" s="6"/>
      <c r="E243" s="6"/>
      <c r="F243" s="21"/>
      <c r="G243" s="21"/>
      <c r="H243" s="26"/>
      <c r="I243" s="31"/>
      <c r="J243" s="35"/>
    </row>
    <row r="244" spans="1:10" s="3" customFormat="1" ht="12.75">
      <c r="A244" s="18" t="s">
        <v>409</v>
      </c>
      <c r="B244" s="5"/>
      <c r="C244" s="6"/>
      <c r="D244" s="6"/>
      <c r="E244" s="6"/>
      <c r="F244" s="21"/>
      <c r="G244" s="21"/>
      <c r="H244" s="26"/>
      <c r="I244" s="31"/>
      <c r="J244" s="35"/>
    </row>
    <row r="245" spans="1:10" s="3" customFormat="1" ht="12.75">
      <c r="A245" s="5" t="s">
        <v>414</v>
      </c>
      <c r="B245" s="17" t="s">
        <v>495</v>
      </c>
      <c r="C245" s="6">
        <v>3</v>
      </c>
      <c r="D245" s="6">
        <v>9</v>
      </c>
      <c r="E245" s="6">
        <v>2</v>
      </c>
      <c r="F245" s="21">
        <v>10.050000000000001</v>
      </c>
      <c r="G245" s="21">
        <v>14.503000259399414</v>
      </c>
      <c r="H245" s="26">
        <v>0.44308460292531471</v>
      </c>
      <c r="I245" s="31">
        <v>9.6491426970828229</v>
      </c>
      <c r="J245" s="35" t="s">
        <v>3</v>
      </c>
    </row>
    <row r="246" spans="1:10" s="3" customFormat="1" ht="12.75">
      <c r="A246" s="5" t="s">
        <v>420</v>
      </c>
      <c r="B246" s="5" t="s">
        <v>421</v>
      </c>
      <c r="C246" s="6">
        <v>15</v>
      </c>
      <c r="D246" s="6">
        <v>0</v>
      </c>
      <c r="E246" s="6">
        <v>0</v>
      </c>
      <c r="F246" s="21">
        <v>23.86</v>
      </c>
      <c r="G246" s="21">
        <v>31.666999816894531</v>
      </c>
      <c r="H246" s="26">
        <v>0.32720032761502649</v>
      </c>
      <c r="I246" s="31">
        <v>4.6940486369168966</v>
      </c>
      <c r="J246" s="35" t="s">
        <v>3</v>
      </c>
    </row>
    <row r="247" spans="1:10" s="3" customFormat="1" ht="12.75">
      <c r="A247" s="5" t="s">
        <v>411</v>
      </c>
      <c r="B247" s="5" t="s">
        <v>412</v>
      </c>
      <c r="C247" s="6">
        <v>9</v>
      </c>
      <c r="D247" s="6">
        <v>3</v>
      </c>
      <c r="E247" s="6">
        <v>0</v>
      </c>
      <c r="F247" s="21">
        <v>12.89</v>
      </c>
      <c r="G247" s="21">
        <v>16.544000625610352</v>
      </c>
      <c r="H247" s="26">
        <v>0.28347561098606289</v>
      </c>
      <c r="I247" s="31">
        <v>1.7067494089054078</v>
      </c>
      <c r="J247" s="35" t="s">
        <v>3</v>
      </c>
    </row>
    <row r="248" spans="1:10" s="3" customFormat="1" ht="12.75">
      <c r="A248" s="5" t="s">
        <v>425</v>
      </c>
      <c r="B248" s="5" t="s">
        <v>426</v>
      </c>
      <c r="C248" s="6">
        <v>7</v>
      </c>
      <c r="D248" s="6">
        <v>5</v>
      </c>
      <c r="E248" s="6">
        <v>0</v>
      </c>
      <c r="F248" s="21">
        <v>9.89</v>
      </c>
      <c r="G248" s="21">
        <v>12.63599967956543</v>
      </c>
      <c r="H248" s="26">
        <v>0.27765416375787955</v>
      </c>
      <c r="I248" s="31">
        <v>7.280081179072087</v>
      </c>
      <c r="J248" s="35" t="s">
        <v>6</v>
      </c>
    </row>
    <row r="249" spans="1:10" s="3" customFormat="1" ht="12.75">
      <c r="A249" s="5" t="s">
        <v>413</v>
      </c>
      <c r="B249" s="17" t="s">
        <v>496</v>
      </c>
      <c r="C249" s="6">
        <v>12</v>
      </c>
      <c r="D249" s="6">
        <v>4</v>
      </c>
      <c r="E249" s="6">
        <v>0</v>
      </c>
      <c r="F249" s="21">
        <v>39.31</v>
      </c>
      <c r="G249" s="21">
        <v>50.004001617431641</v>
      </c>
      <c r="H249" s="26">
        <v>0.27204277836254487</v>
      </c>
      <c r="I249" s="31">
        <v>4.4274129991281486</v>
      </c>
      <c r="J249" s="35" t="s">
        <v>3</v>
      </c>
    </row>
    <row r="250" spans="1:10" s="3" customFormat="1" ht="12.75">
      <c r="A250" s="5" t="s">
        <v>427</v>
      </c>
      <c r="B250" s="5" t="s">
        <v>428</v>
      </c>
      <c r="C250" s="6">
        <v>13</v>
      </c>
      <c r="D250" s="6">
        <v>2</v>
      </c>
      <c r="E250" s="6">
        <v>0</v>
      </c>
      <c r="F250" s="21">
        <v>38.21</v>
      </c>
      <c r="G250" s="21">
        <v>47.533000946044922</v>
      </c>
      <c r="H250" s="26">
        <v>0.24399374368084065</v>
      </c>
      <c r="I250" s="31">
        <v>3.1405392506770893</v>
      </c>
      <c r="J250" s="35" t="s">
        <v>6</v>
      </c>
    </row>
    <row r="251" spans="1:10" s="3" customFormat="1" ht="12.75">
      <c r="A251" s="5" t="s">
        <v>408</v>
      </c>
      <c r="B251" s="17" t="s">
        <v>497</v>
      </c>
      <c r="C251" s="6">
        <v>9</v>
      </c>
      <c r="D251" s="6">
        <v>3</v>
      </c>
      <c r="E251" s="6">
        <v>0</v>
      </c>
      <c r="F251" s="21">
        <v>47.48</v>
      </c>
      <c r="G251" s="21">
        <v>57.091999053955078</v>
      </c>
      <c r="H251" s="26">
        <v>0.20244311402601267</v>
      </c>
      <c r="I251" s="31">
        <v>4.1237742135578985</v>
      </c>
      <c r="J251" s="35" t="s">
        <v>3</v>
      </c>
    </row>
    <row r="252" spans="1:10" s="3" customFormat="1" ht="12.75">
      <c r="A252" s="5" t="s">
        <v>422</v>
      </c>
      <c r="B252" s="5" t="s">
        <v>423</v>
      </c>
      <c r="C252" s="6">
        <v>4</v>
      </c>
      <c r="D252" s="6">
        <v>8</v>
      </c>
      <c r="E252" s="6">
        <v>0</v>
      </c>
      <c r="F252" s="21">
        <v>14.39</v>
      </c>
      <c r="G252" s="21">
        <v>16.909000396728516</v>
      </c>
      <c r="H252" s="26">
        <v>0.17505214709718658</v>
      </c>
      <c r="I252" s="31">
        <v>6.5320361563528131</v>
      </c>
      <c r="J252" s="35" t="s">
        <v>6</v>
      </c>
    </row>
    <row r="253" spans="1:10" s="3" customFormat="1" ht="12.75">
      <c r="A253" s="5" t="s">
        <v>417</v>
      </c>
      <c r="B253" s="17" t="s">
        <v>498</v>
      </c>
      <c r="C253" s="6">
        <v>8</v>
      </c>
      <c r="D253" s="6">
        <v>3</v>
      </c>
      <c r="E253" s="6">
        <v>1</v>
      </c>
      <c r="F253" s="21">
        <v>17.11</v>
      </c>
      <c r="G253" s="21">
        <v>20.083000183105469</v>
      </c>
      <c r="H253" s="26">
        <v>0.17375804693778313</v>
      </c>
      <c r="I253" s="31">
        <v>4.2080656260095237</v>
      </c>
      <c r="J253" s="35" t="s">
        <v>3</v>
      </c>
    </row>
    <row r="254" spans="1:10" s="3" customFormat="1" ht="12.75">
      <c r="A254" s="5" t="s">
        <v>424</v>
      </c>
      <c r="B254" s="17" t="s">
        <v>499</v>
      </c>
      <c r="C254" s="6">
        <v>9</v>
      </c>
      <c r="D254" s="6">
        <v>5</v>
      </c>
      <c r="E254" s="6">
        <v>0</v>
      </c>
      <c r="F254" s="21">
        <v>39.450000000000003</v>
      </c>
      <c r="G254" s="21">
        <v>45.929000854492188</v>
      </c>
      <c r="H254" s="26">
        <v>0.16423322825075246</v>
      </c>
      <c r="I254" s="31">
        <v>1.6730038687605671</v>
      </c>
      <c r="J254" s="35" t="s">
        <v>3</v>
      </c>
    </row>
    <row r="255" spans="1:10" s="3" customFormat="1" ht="12.75">
      <c r="A255" s="5" t="s">
        <v>410</v>
      </c>
      <c r="B255" s="17" t="s">
        <v>500</v>
      </c>
      <c r="C255" s="6">
        <v>3</v>
      </c>
      <c r="D255" s="6">
        <v>3</v>
      </c>
      <c r="E255" s="6">
        <v>1</v>
      </c>
      <c r="F255" s="21">
        <v>42.53</v>
      </c>
      <c r="G255" s="21">
        <v>48.5</v>
      </c>
      <c r="H255" s="26">
        <v>0.1403715024688455</v>
      </c>
      <c r="I255" s="31">
        <v>4.3423465075785481</v>
      </c>
      <c r="J255" s="35" t="s">
        <v>3</v>
      </c>
    </row>
    <row r="256" spans="1:10" s="3" customFormat="1" ht="12.75">
      <c r="A256" s="5" t="s">
        <v>418</v>
      </c>
      <c r="B256" s="5" t="s">
        <v>419</v>
      </c>
      <c r="C256" s="6">
        <v>5</v>
      </c>
      <c r="D256" s="6">
        <v>8</v>
      </c>
      <c r="E256" s="6">
        <v>0</v>
      </c>
      <c r="F256" s="21">
        <v>47.46</v>
      </c>
      <c r="G256" s="21">
        <v>51.923000335693359</v>
      </c>
      <c r="H256" s="26">
        <v>9.4037090933277681E-2</v>
      </c>
      <c r="I256" s="31">
        <v>4.8883268715608885</v>
      </c>
      <c r="J256" s="35" t="s">
        <v>3</v>
      </c>
    </row>
    <row r="257" spans="1:10" s="3" customFormat="1" ht="12.75">
      <c r="A257" s="5" t="s">
        <v>415</v>
      </c>
      <c r="B257" s="5" t="s">
        <v>416</v>
      </c>
      <c r="C257" s="6">
        <v>9</v>
      </c>
      <c r="D257" s="6">
        <v>7</v>
      </c>
      <c r="E257" s="6">
        <v>1</v>
      </c>
      <c r="F257" s="21">
        <v>52.64</v>
      </c>
      <c r="G257" s="21">
        <v>57.375</v>
      </c>
      <c r="H257" s="26">
        <v>8.9950607902735555E-2</v>
      </c>
      <c r="I257" s="31">
        <v>5.2431610761080103</v>
      </c>
      <c r="J257" s="35" t="s">
        <v>3</v>
      </c>
    </row>
    <row r="258" spans="1:10" s="3" customFormat="1" ht="12.75">
      <c r="A258" s="5" t="s">
        <v>432</v>
      </c>
      <c r="B258" s="5" t="s">
        <v>433</v>
      </c>
      <c r="C258" s="6">
        <v>5</v>
      </c>
      <c r="D258" s="6">
        <v>9</v>
      </c>
      <c r="E258" s="6">
        <v>4</v>
      </c>
      <c r="F258" s="21">
        <v>54.28</v>
      </c>
      <c r="G258" s="21">
        <v>56.243000030517578</v>
      </c>
      <c r="H258" s="26">
        <v>3.6164333649918515E-2</v>
      </c>
      <c r="I258" s="31">
        <v>4.1635961504481518</v>
      </c>
      <c r="J258" s="35" t="s">
        <v>3</v>
      </c>
    </row>
    <row r="259" spans="1:10" s="3" customFormat="1" ht="12.75">
      <c r="A259" s="5" t="s">
        <v>429</v>
      </c>
      <c r="B259" s="17" t="s">
        <v>501</v>
      </c>
      <c r="C259" s="6">
        <v>0</v>
      </c>
      <c r="D259" s="6">
        <v>7</v>
      </c>
      <c r="E259" s="6">
        <v>1</v>
      </c>
      <c r="F259" s="21">
        <v>36.72</v>
      </c>
      <c r="G259" s="21">
        <v>37.437999725341797</v>
      </c>
      <c r="H259" s="26">
        <v>1.9553369426519553E-2</v>
      </c>
      <c r="I259" s="31">
        <v>4.8387800556382325</v>
      </c>
      <c r="J259" s="35" t="s">
        <v>3</v>
      </c>
    </row>
    <row r="260" spans="1:10" s="3" customFormat="1" ht="12.75">
      <c r="A260" s="5" t="s">
        <v>430</v>
      </c>
      <c r="B260" s="5" t="s">
        <v>431</v>
      </c>
      <c r="C260" s="6">
        <v>5</v>
      </c>
      <c r="D260" s="6">
        <v>9</v>
      </c>
      <c r="E260" s="6">
        <v>1</v>
      </c>
      <c r="F260" s="21">
        <v>38</v>
      </c>
      <c r="G260" s="21">
        <v>35.68</v>
      </c>
      <c r="H260" s="26">
        <v>-6.1052631578947379E-2</v>
      </c>
      <c r="I260" s="31">
        <v>2.9431578360105815</v>
      </c>
      <c r="J260" s="35" t="s">
        <v>3</v>
      </c>
    </row>
    <row r="261" spans="1:10" ht="12">
      <c r="A261" s="2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261"/>
  <sheetViews>
    <sheetView workbookViewId="0">
      <selection sqref="A1:XFD1048576"/>
    </sheetView>
  </sheetViews>
  <sheetFormatPr defaultRowHeight="12"/>
  <cols>
    <col min="1" max="1" width="28.7109375" style="2" customWidth="1"/>
    <col min="2" max="2" width="37.7109375" style="2" customWidth="1"/>
    <col min="3" max="3" width="12.42578125" style="7" customWidth="1"/>
    <col min="4" max="4" width="13.140625" style="7" customWidth="1"/>
    <col min="5" max="5" width="12.28515625" style="7" customWidth="1"/>
    <col min="6" max="6" width="12.7109375" style="23" customWidth="1"/>
    <col min="7" max="7" width="19.140625" style="23" customWidth="1"/>
    <col min="8" max="8" width="19.140625" style="29" customWidth="1"/>
    <col min="9" max="9" width="13.85546875" style="34" customWidth="1"/>
    <col min="10" max="10" width="12.42578125" style="36" customWidth="1"/>
    <col min="11" max="11" width="9.140625" style="1" customWidth="1"/>
    <col min="12" max="16384" width="9.140625" style="1"/>
  </cols>
  <sheetData>
    <row r="1" spans="1:10" s="3" customFormat="1" ht="12.75">
      <c r="A1" s="4"/>
      <c r="B1" s="4"/>
      <c r="C1" s="6"/>
      <c r="D1" s="6"/>
      <c r="E1" s="6"/>
      <c r="F1" s="21"/>
      <c r="G1" s="21"/>
      <c r="H1" s="26"/>
      <c r="I1" s="31"/>
      <c r="J1" s="35"/>
    </row>
    <row r="2" spans="1:10" s="11" customFormat="1" ht="12.75">
      <c r="A2" s="8"/>
      <c r="B2" s="9"/>
      <c r="C2" s="10"/>
      <c r="D2" s="10"/>
      <c r="E2" s="10"/>
      <c r="F2" s="20" t="s">
        <v>437</v>
      </c>
      <c r="G2" s="22"/>
      <c r="H2" s="27" t="s">
        <v>447</v>
      </c>
      <c r="I2" s="32"/>
      <c r="J2" s="25" t="s">
        <v>502</v>
      </c>
    </row>
    <row r="3" spans="1:10" s="14" customFormat="1" ht="12.75">
      <c r="A3" s="12" t="s">
        <v>0</v>
      </c>
      <c r="B3" s="16" t="s">
        <v>439</v>
      </c>
      <c r="C3" s="13" t="s">
        <v>434</v>
      </c>
      <c r="D3" s="13" t="s">
        <v>435</v>
      </c>
      <c r="E3" s="13" t="s">
        <v>436</v>
      </c>
      <c r="F3" s="19" t="s">
        <v>438</v>
      </c>
      <c r="G3" s="20" t="s">
        <v>446</v>
      </c>
      <c r="H3" s="27" t="s">
        <v>448</v>
      </c>
      <c r="I3" s="30" t="s">
        <v>445</v>
      </c>
      <c r="J3" s="16" t="s">
        <v>503</v>
      </c>
    </row>
    <row r="4" spans="1:10" s="3" customFormat="1" ht="12.75">
      <c r="A4" s="18" t="s">
        <v>2</v>
      </c>
      <c r="B4" s="15" t="s">
        <v>440</v>
      </c>
      <c r="C4" s="6"/>
      <c r="D4" s="6"/>
      <c r="E4" s="6"/>
      <c r="F4" s="21"/>
      <c r="G4" s="21"/>
      <c r="H4" s="26"/>
      <c r="I4" s="31"/>
      <c r="J4" s="35"/>
    </row>
    <row r="5" spans="1:10" s="3" customFormat="1" ht="12.75">
      <c r="A5" s="5" t="s">
        <v>4</v>
      </c>
      <c r="B5" s="17" t="s">
        <v>442</v>
      </c>
      <c r="C5" s="6">
        <v>2</v>
      </c>
      <c r="D5" s="6">
        <v>6</v>
      </c>
      <c r="E5" s="6">
        <v>0</v>
      </c>
      <c r="F5" s="21">
        <f>_xll.BDP($A5,"PX_LAST",$A$1,$A$2)</f>
        <v>2.35</v>
      </c>
      <c r="G5" s="21">
        <v>3.2439999580383301</v>
      </c>
      <c r="H5" s="26">
        <f>(G5-F5)/F5</f>
        <v>0.38042551405886382</v>
      </c>
      <c r="I5" s="31">
        <f>_xll.BDP($A5,"EQY_DVD_YLD_IND",$A$1,$A$2)</f>
        <v>10.2127657291737</v>
      </c>
      <c r="J5" s="35" t="s">
        <v>3</v>
      </c>
    </row>
    <row r="6" spans="1:10" s="3" customFormat="1" ht="12.75">
      <c r="A6" s="5" t="s">
        <v>11</v>
      </c>
      <c r="B6" s="5" t="s">
        <v>12</v>
      </c>
      <c r="C6" s="6">
        <v>4</v>
      </c>
      <c r="D6" s="6">
        <v>6</v>
      </c>
      <c r="E6" s="6">
        <v>1</v>
      </c>
      <c r="F6" s="21">
        <f>_xll.BDP($A6,"PX_LAST",$A$1,$A$2)</f>
        <v>77.930000000000007</v>
      </c>
      <c r="G6" s="21">
        <v>91.702003479003906</v>
      </c>
      <c r="H6" s="26">
        <f>(G6-F6)/F6</f>
        <v>0.1767227445015257</v>
      </c>
      <c r="I6" s="31">
        <f>_xll.BDP($A6,"EQY_DVD_YLD_IND",$A$1,$A$2)</f>
        <v>3.9830618395389892</v>
      </c>
      <c r="J6" s="35" t="s">
        <v>3</v>
      </c>
    </row>
    <row r="7" spans="1:10" s="3" customFormat="1" ht="12.75">
      <c r="A7" s="5" t="s">
        <v>1</v>
      </c>
      <c r="B7" s="17" t="s">
        <v>441</v>
      </c>
      <c r="C7" s="6">
        <v>11</v>
      </c>
      <c r="D7" s="6">
        <v>1</v>
      </c>
      <c r="E7" s="6">
        <v>1</v>
      </c>
      <c r="F7" s="21">
        <f>_xll.BDP($A7,"PX_LAST",$A$1,$A$2)</f>
        <v>28.89</v>
      </c>
      <c r="G7" s="21">
        <v>33.354000091552734</v>
      </c>
      <c r="H7" s="26">
        <f>(G7-F7)/F7</f>
        <v>0.1545171371253975</v>
      </c>
      <c r="I7" s="31">
        <f>_xll.BDP($A7,"EQY_DVD_YLD_IND",$A$1,$A$2)</f>
        <v>4.1536865617297192</v>
      </c>
      <c r="J7" s="35" t="s">
        <v>3</v>
      </c>
    </row>
    <row r="8" spans="1:10" s="3" customFormat="1" ht="12.75">
      <c r="A8" s="5" t="s">
        <v>9</v>
      </c>
      <c r="B8" s="5" t="s">
        <v>10</v>
      </c>
      <c r="C8" s="6">
        <v>13</v>
      </c>
      <c r="D8" s="6">
        <v>4</v>
      </c>
      <c r="E8" s="6">
        <v>0</v>
      </c>
      <c r="F8" s="21">
        <f>_xll.BDP($A8,"PX_LAST",$A$1,$A$2)</f>
        <v>29.04</v>
      </c>
      <c r="G8" s="21">
        <v>33</v>
      </c>
      <c r="H8" s="26">
        <f>(G8-F8)/F8</f>
        <v>0.13636363636363641</v>
      </c>
      <c r="I8" s="31">
        <f>_xll.BDP($A8,"EQY_DVD_YLD_IND",$A$1,$A$2)</f>
        <v>4.8360881234003488</v>
      </c>
      <c r="J8" s="35" t="s">
        <v>3</v>
      </c>
    </row>
    <row r="9" spans="1:10" s="3" customFormat="1" ht="12.75">
      <c r="A9" s="5" t="s">
        <v>13</v>
      </c>
      <c r="B9" s="17" t="s">
        <v>444</v>
      </c>
      <c r="C9" s="6">
        <v>12</v>
      </c>
      <c r="D9" s="6">
        <v>3</v>
      </c>
      <c r="E9" s="6">
        <v>1</v>
      </c>
      <c r="F9" s="21">
        <f>_xll.BDP($A9,"PX_LAST",$A$1,$A$2)</f>
        <v>63.18</v>
      </c>
      <c r="G9" s="21">
        <v>69.599998474121094</v>
      </c>
      <c r="H9" s="26">
        <f>(G9-F9)/F9</f>
        <v>0.10161441079647189</v>
      </c>
      <c r="I9" s="31">
        <f>_xll.BDP($A9,"EQY_DVD_YLD_IND",$A$1,$A$2)</f>
        <v>3.1655587211142771</v>
      </c>
      <c r="J9" s="35" t="s">
        <v>3</v>
      </c>
    </row>
    <row r="10" spans="1:10" s="3" customFormat="1" ht="12.75">
      <c r="A10" s="5" t="s">
        <v>5</v>
      </c>
      <c r="B10" s="17" t="s">
        <v>443</v>
      </c>
      <c r="C10" s="6">
        <v>5</v>
      </c>
      <c r="D10" s="6">
        <v>5</v>
      </c>
      <c r="E10" s="6">
        <v>0</v>
      </c>
      <c r="F10" s="21">
        <f>_xll.BDP($A10,"PX_LAST",$A$1,$A$2)</f>
        <v>36.92</v>
      </c>
      <c r="G10" s="21">
        <v>40.006999969482422</v>
      </c>
      <c r="H10" s="26">
        <f>(G10-F10)/F10</f>
        <v>8.3613216941560667E-2</v>
      </c>
      <c r="I10" s="31">
        <f>_xll.BDP($A10,"EQY_DVD_YLD_IND",$A$1,$A$2)</f>
        <v>3.2096423152208584</v>
      </c>
      <c r="J10" s="35" t="s">
        <v>6</v>
      </c>
    </row>
    <row r="11" spans="1:10" s="3" customFormat="1" ht="12.75">
      <c r="A11" s="5" t="s">
        <v>7</v>
      </c>
      <c r="B11" s="5" t="s">
        <v>8</v>
      </c>
      <c r="C11" s="6">
        <v>6</v>
      </c>
      <c r="D11" s="6">
        <v>11</v>
      </c>
      <c r="E11" s="6">
        <v>0</v>
      </c>
      <c r="F11" s="21">
        <f>_xll.BDP($A11,"PX_LAST",$A$1,$A$2)</f>
        <v>64.010000000000005</v>
      </c>
      <c r="G11" s="21">
        <v>66.4219970703125</v>
      </c>
      <c r="H11" s="26">
        <f>(G11-F11)/F11</f>
        <v>3.7681566478870408E-2</v>
      </c>
      <c r="I11" s="31">
        <f>_xll.BDP($A11,"EQY_DVD_YLD_IND",$A$1,$A$2)</f>
        <v>5.74910180715076</v>
      </c>
      <c r="J11" s="35" t="s">
        <v>3</v>
      </c>
    </row>
    <row r="12" spans="1:10" s="3" customFormat="1" ht="12.75">
      <c r="A12" s="5"/>
      <c r="B12" s="5"/>
      <c r="C12" s="6"/>
      <c r="D12" s="6"/>
      <c r="E12" s="6"/>
      <c r="F12" s="21"/>
      <c r="G12" s="21"/>
      <c r="H12" s="28" t="s">
        <v>440</v>
      </c>
      <c r="I12" s="31"/>
      <c r="J12" s="35"/>
    </row>
    <row r="13" spans="1:10" s="3" customFormat="1" ht="12.75">
      <c r="A13" s="18" t="s">
        <v>16</v>
      </c>
      <c r="B13" s="5"/>
      <c r="C13" s="6"/>
      <c r="D13" s="6"/>
      <c r="E13" s="6"/>
      <c r="F13" s="21"/>
      <c r="G13" s="21"/>
      <c r="H13" s="28" t="s">
        <v>440</v>
      </c>
      <c r="I13" s="31"/>
      <c r="J13" s="35"/>
    </row>
    <row r="14" spans="1:10" s="3" customFormat="1" ht="12.75">
      <c r="A14" s="5" t="s">
        <v>35</v>
      </c>
      <c r="B14" s="17" t="s">
        <v>449</v>
      </c>
      <c r="C14" s="6">
        <v>7</v>
      </c>
      <c r="D14" s="6">
        <v>2</v>
      </c>
      <c r="E14" s="6">
        <v>0</v>
      </c>
      <c r="F14" s="21">
        <f>_xll.BDP($A14,"PX_LAST",$A$1,$A$2)</f>
        <v>33.9</v>
      </c>
      <c r="G14" s="21">
        <v>49</v>
      </c>
      <c r="H14" s="26">
        <f>(G14-F14)/F14</f>
        <v>0.44542772861356938</v>
      </c>
      <c r="I14" s="31">
        <f>_xll.BDP($A14,"EQY_DVD_YLD_IND",$A$1,$A$2)</f>
        <v>0.70796458594566958</v>
      </c>
      <c r="J14" s="35" t="s">
        <v>3</v>
      </c>
    </row>
    <row r="15" spans="1:10" s="3" customFormat="1" ht="12.75">
      <c r="A15" s="5" t="s">
        <v>22</v>
      </c>
      <c r="B15" s="5" t="s">
        <v>23</v>
      </c>
      <c r="C15" s="6">
        <v>7</v>
      </c>
      <c r="D15" s="6">
        <v>1</v>
      </c>
      <c r="E15" s="6">
        <v>0</v>
      </c>
      <c r="F15" s="21">
        <f>_xll.BDP($A15,"PX_LAST",$A$1,$A$2)</f>
        <v>24.86</v>
      </c>
      <c r="G15" s="21">
        <v>35.062000274658203</v>
      </c>
      <c r="H15" s="26">
        <f>(G15-F15)/F15</f>
        <v>0.41037812850596156</v>
      </c>
      <c r="I15" s="31">
        <f>_xll.BDP($A15,"EQY_DVD_YLD_IND",$A$1,$A$2)</f>
        <v>1.834271923726543</v>
      </c>
      <c r="J15" s="35" t="s">
        <v>3</v>
      </c>
    </row>
    <row r="16" spans="1:10" s="3" customFormat="1" ht="12.75">
      <c r="A16" s="5" t="s">
        <v>29</v>
      </c>
      <c r="B16" s="5" t="s">
        <v>30</v>
      </c>
      <c r="C16" s="6">
        <v>10</v>
      </c>
      <c r="D16" s="6">
        <v>2</v>
      </c>
      <c r="E16" s="6">
        <v>0</v>
      </c>
      <c r="F16" s="21">
        <f>_xll.BDP($A16,"PX_LAST",$A$1,$A$2)</f>
        <v>39.51</v>
      </c>
      <c r="G16" s="21">
        <v>52.053001403808594</v>
      </c>
      <c r="H16" s="26">
        <f>(G16-F16)/F16</f>
        <v>0.31746396871193611</v>
      </c>
      <c r="I16" s="31">
        <f>_xll.BDP($A16,"EQY_DVD_YLD_IND",$A$1,$A$2)</f>
        <v>2.2906322957171392</v>
      </c>
      <c r="J16" s="35" t="s">
        <v>3</v>
      </c>
    </row>
    <row r="17" spans="1:10" s="3" customFormat="1" ht="12.75">
      <c r="A17" s="5" t="s">
        <v>24</v>
      </c>
      <c r="B17" s="17" t="s">
        <v>450</v>
      </c>
      <c r="C17" s="6">
        <v>16</v>
      </c>
      <c r="D17" s="6">
        <v>1</v>
      </c>
      <c r="E17" s="6">
        <v>0</v>
      </c>
      <c r="F17" s="21">
        <f>_xll.BDP($A17,"PX_LAST",$A$1,$A$2)</f>
        <v>103.23</v>
      </c>
      <c r="G17" s="21">
        <v>134.76699829101563</v>
      </c>
      <c r="H17" s="26">
        <f>(G17-F17)/F17</f>
        <v>0.30550225991490476</v>
      </c>
      <c r="I17" s="31">
        <f>_xll.BDP($A17,"EQY_DVD_YLD_IND",$A$1,$A$2)</f>
        <v>0.61997479966568358</v>
      </c>
      <c r="J17" s="35" t="s">
        <v>3</v>
      </c>
    </row>
    <row r="18" spans="1:10" s="3" customFormat="1" ht="12.75">
      <c r="A18" s="5" t="s">
        <v>25</v>
      </c>
      <c r="B18" s="17" t="s">
        <v>451</v>
      </c>
      <c r="C18" s="6">
        <v>7</v>
      </c>
      <c r="D18" s="6">
        <v>1</v>
      </c>
      <c r="E18" s="6">
        <v>0</v>
      </c>
      <c r="F18" s="21">
        <f>_xll.BDP($A18,"PX_LAST",$A$1,$A$2)</f>
        <v>49.28</v>
      </c>
      <c r="G18" s="21">
        <v>61.856998443603516</v>
      </c>
      <c r="H18" s="26">
        <f>(G18-F18)/F18</f>
        <v>0.25521506581987652</v>
      </c>
      <c r="I18" s="33" t="s">
        <v>440</v>
      </c>
      <c r="J18" s="35" t="s">
        <v>26</v>
      </c>
    </row>
    <row r="19" spans="1:10" s="3" customFormat="1" ht="12.75">
      <c r="A19" s="5" t="s">
        <v>33</v>
      </c>
      <c r="B19" s="17" t="s">
        <v>452</v>
      </c>
      <c r="C19" s="6">
        <v>9</v>
      </c>
      <c r="D19" s="6">
        <v>1</v>
      </c>
      <c r="E19" s="6">
        <v>1</v>
      </c>
      <c r="F19" s="21">
        <f>_xll.BDP($A19,"PX_LAST",$A$1,$A$2)</f>
        <v>151.66999999999999</v>
      </c>
      <c r="G19" s="21">
        <v>186.63600158691406</v>
      </c>
      <c r="H19" s="26">
        <f>(G19-F19)/F19</f>
        <v>0.23053999859506874</v>
      </c>
      <c r="I19" s="31">
        <f>_xll.BDP($A19,"EQY_DVD_YLD_IND",$A$1,$A$2)</f>
        <v>4.5493506266021182</v>
      </c>
      <c r="J19" s="35" t="s">
        <v>3</v>
      </c>
    </row>
    <row r="20" spans="1:10" s="3" customFormat="1" ht="12.75">
      <c r="A20" s="5" t="s">
        <v>34</v>
      </c>
      <c r="B20" s="17" t="s">
        <v>453</v>
      </c>
      <c r="C20" s="6">
        <v>4</v>
      </c>
      <c r="D20" s="6">
        <v>2</v>
      </c>
      <c r="E20" s="6">
        <v>0</v>
      </c>
      <c r="F20" s="21">
        <f>_xll.BDP($A20,"PX_LAST",$A$1,$A$2)</f>
        <v>22.85</v>
      </c>
      <c r="G20" s="21">
        <v>27.833000183105469</v>
      </c>
      <c r="H20" s="26">
        <f>(G20-F20)/F20</f>
        <v>0.21807440626282132</v>
      </c>
      <c r="I20" s="31">
        <f>_xll.BDP($A20,"EQY_DVD_YLD_IND",$A$1,$A$2)</f>
        <v>3.7636762114009397</v>
      </c>
      <c r="J20" s="35" t="s">
        <v>3</v>
      </c>
    </row>
    <row r="21" spans="1:10" s="3" customFormat="1" ht="12.75">
      <c r="A21" s="5" t="s">
        <v>37</v>
      </c>
      <c r="B21" s="5" t="s">
        <v>38</v>
      </c>
      <c r="C21" s="6">
        <v>4</v>
      </c>
      <c r="D21" s="6">
        <v>1</v>
      </c>
      <c r="E21" s="6">
        <v>0</v>
      </c>
      <c r="F21" s="21">
        <f>_xll.BDP($A21,"PX_LAST",$A$1,$A$2)</f>
        <v>63.9</v>
      </c>
      <c r="G21" s="21">
        <v>76.199996948242188</v>
      </c>
      <c r="H21" s="26">
        <f>(G21-F21)/F21</f>
        <v>0.19248821515245992</v>
      </c>
      <c r="I21" s="31">
        <f>_xll.BDP($A21,"EQY_DVD_YLD_IND",$A$1,$A$2)</f>
        <v>1.2519562001892472</v>
      </c>
      <c r="J21" s="35" t="s">
        <v>3</v>
      </c>
    </row>
    <row r="22" spans="1:10" s="3" customFormat="1" ht="12.75">
      <c r="A22" s="5" t="s">
        <v>31</v>
      </c>
      <c r="B22" s="5" t="s">
        <v>32</v>
      </c>
      <c r="C22" s="6">
        <v>13</v>
      </c>
      <c r="D22" s="6">
        <v>4</v>
      </c>
      <c r="E22" s="6">
        <v>1</v>
      </c>
      <c r="F22" s="21">
        <f>_xll.BDP($A22,"PX_LAST",$A$1,$A$2)</f>
        <v>80.55</v>
      </c>
      <c r="G22" s="21">
        <v>94.804000854492188</v>
      </c>
      <c r="H22" s="26">
        <f>(G22-F22)/F22</f>
        <v>0.17695842153311223</v>
      </c>
      <c r="I22" s="31">
        <f>_xll.BDP($A22,"EQY_DVD_YLD_IND",$A$1,$A$2)</f>
        <v>2.9789944156810115</v>
      </c>
      <c r="J22" s="35" t="s">
        <v>3</v>
      </c>
    </row>
    <row r="23" spans="1:10" s="3" customFormat="1" ht="12.75">
      <c r="A23" s="5" t="s">
        <v>27</v>
      </c>
      <c r="B23" s="5" t="s">
        <v>28</v>
      </c>
      <c r="C23" s="6">
        <v>8</v>
      </c>
      <c r="D23" s="6">
        <v>4</v>
      </c>
      <c r="E23" s="6">
        <v>2</v>
      </c>
      <c r="F23" s="21">
        <f>_xll.BDP($A23,"PX_LAST",$A$1,$A$2)</f>
        <v>24.81</v>
      </c>
      <c r="G23" s="21">
        <v>29.003000259399414</v>
      </c>
      <c r="H23" s="26">
        <f>(G23-F23)/F23</f>
        <v>0.16900444415152824</v>
      </c>
      <c r="I23" s="33" t="s">
        <v>440</v>
      </c>
      <c r="J23" s="35" t="s">
        <v>26</v>
      </c>
    </row>
    <row r="24" spans="1:10" s="3" customFormat="1" ht="12.75">
      <c r="A24" s="5" t="s">
        <v>14</v>
      </c>
      <c r="B24" s="5" t="s">
        <v>15</v>
      </c>
      <c r="C24" s="6">
        <v>3</v>
      </c>
      <c r="D24" s="6">
        <v>4</v>
      </c>
      <c r="E24" s="6">
        <v>0</v>
      </c>
      <c r="F24" s="21">
        <f>_xll.BDP($A24,"PX_LAST",$A$1,$A$2)</f>
        <v>59.92</v>
      </c>
      <c r="G24" s="21">
        <v>67</v>
      </c>
      <c r="H24" s="26">
        <f>(G24-F24)/F24</f>
        <v>0.11815754339118822</v>
      </c>
      <c r="I24" s="31">
        <f>_xll.BDP($A24,"EQY_DVD_YLD_IND",$A$1,$A$2)</f>
        <v>1.4018691151100739</v>
      </c>
      <c r="J24" s="35" t="s">
        <v>3</v>
      </c>
    </row>
    <row r="25" spans="1:10" s="3" customFormat="1" ht="12.75">
      <c r="A25" s="5" t="s">
        <v>17</v>
      </c>
      <c r="B25" s="5" t="s">
        <v>18</v>
      </c>
      <c r="C25" s="6">
        <v>10</v>
      </c>
      <c r="D25" s="6">
        <v>5</v>
      </c>
      <c r="E25" s="6">
        <v>0</v>
      </c>
      <c r="F25" s="21">
        <f>_xll.BDP($A25,"PX_LAST",$A$1,$A$2)</f>
        <v>81.69</v>
      </c>
      <c r="G25" s="21">
        <v>87.791999816894531</v>
      </c>
      <c r="H25" s="26">
        <f>(G25-F25)/F25</f>
        <v>7.4697023098231535E-2</v>
      </c>
      <c r="I25" s="31">
        <f>_xll.BDP($A25,"EQY_DVD_YLD_IND",$A$1,$A$2)</f>
        <v>0.27077978237239425</v>
      </c>
      <c r="J25" s="35" t="s">
        <v>3</v>
      </c>
    </row>
    <row r="26" spans="1:10" s="3" customFormat="1" ht="12.75">
      <c r="A26" s="5" t="s">
        <v>19</v>
      </c>
      <c r="B26" s="5" t="s">
        <v>20</v>
      </c>
      <c r="C26" s="6">
        <v>5</v>
      </c>
      <c r="D26" s="6">
        <v>1</v>
      </c>
      <c r="E26" s="6">
        <v>0</v>
      </c>
      <c r="F26" s="21">
        <f>_xll.BDP($A26,"PX_LAST",$A$1,$A$2)</f>
        <v>44.98</v>
      </c>
      <c r="G26" s="21">
        <v>47.083000183105469</v>
      </c>
      <c r="H26" s="26">
        <f>(G26-F26)/F26</f>
        <v>4.6754117009903777E-2</v>
      </c>
      <c r="I26" s="33" t="s">
        <v>440</v>
      </c>
      <c r="J26" s="35" t="s">
        <v>21</v>
      </c>
    </row>
    <row r="27" spans="1:10" s="3" customFormat="1" ht="12.75">
      <c r="A27" s="5" t="s">
        <v>36</v>
      </c>
      <c r="B27" s="17" t="s">
        <v>454</v>
      </c>
      <c r="C27" s="6">
        <v>13</v>
      </c>
      <c r="D27" s="6">
        <v>16</v>
      </c>
      <c r="E27" s="6">
        <v>1</v>
      </c>
      <c r="F27" s="21">
        <f>_xll.BDP($A27,"PX_LAST",$A$1,$A$2)</f>
        <v>90.45</v>
      </c>
      <c r="G27" s="21">
        <v>90.199996948242188</v>
      </c>
      <c r="H27" s="26">
        <f>(G27-F27)/F27</f>
        <v>-2.7639917275601475E-3</v>
      </c>
      <c r="I27" s="31">
        <f>_xll.BDP($A27,"EQY_DVD_YLD_IND",$A$1,$A$2)</f>
        <v>3.2021491945350018</v>
      </c>
      <c r="J27" s="35" t="s">
        <v>3</v>
      </c>
    </row>
    <row r="28" spans="1:10" s="3" customFormat="1" ht="12.75">
      <c r="A28" s="5"/>
      <c r="B28" s="5"/>
      <c r="C28" s="6"/>
      <c r="D28" s="6"/>
      <c r="E28" s="6"/>
      <c r="F28" s="21"/>
      <c r="G28" s="21"/>
      <c r="H28" s="26"/>
      <c r="I28" s="31"/>
      <c r="J28" s="35"/>
    </row>
    <row r="29" spans="1:10" s="3" customFormat="1" ht="12.75">
      <c r="A29" s="18" t="s">
        <v>41</v>
      </c>
      <c r="B29" s="5"/>
      <c r="C29" s="6"/>
      <c r="D29" s="6"/>
      <c r="E29" s="6"/>
      <c r="F29" s="21"/>
      <c r="G29" s="21"/>
      <c r="H29" s="26"/>
      <c r="I29" s="31"/>
      <c r="J29" s="35"/>
    </row>
    <row r="30" spans="1:10" s="3" customFormat="1" ht="12.75">
      <c r="A30" s="5" t="s">
        <v>55</v>
      </c>
      <c r="B30" s="5" t="s">
        <v>56</v>
      </c>
      <c r="C30" s="6">
        <v>9</v>
      </c>
      <c r="D30" s="6">
        <v>1</v>
      </c>
      <c r="E30" s="6">
        <v>0</v>
      </c>
      <c r="F30" s="21">
        <f>_xll.BDP($A30,"PX_LAST",$A$1,$A$2)</f>
        <v>33.35</v>
      </c>
      <c r="G30" s="21">
        <v>45.025001525878906</v>
      </c>
      <c r="H30" s="26">
        <f>(G30-F30)/F30</f>
        <v>0.35007500827223104</v>
      </c>
      <c r="I30" s="31">
        <f>_xll.BDP($A30,"EQY_DVD_YLD_IND",$A$1,$A$2)</f>
        <v>2.0389805311920761</v>
      </c>
      <c r="J30" s="35" t="s">
        <v>3</v>
      </c>
    </row>
    <row r="31" spans="1:10" s="3" customFormat="1" ht="12.75">
      <c r="A31" s="5" t="s">
        <v>39</v>
      </c>
      <c r="B31" s="5" t="s">
        <v>40</v>
      </c>
      <c r="C31" s="6">
        <v>8</v>
      </c>
      <c r="D31" s="6">
        <v>2</v>
      </c>
      <c r="E31" s="6">
        <v>0</v>
      </c>
      <c r="F31" s="21">
        <f>_xll.BDP($A31,"PX_LAST",$A$1,$A$2)</f>
        <v>83.08</v>
      </c>
      <c r="G31" s="21">
        <v>112.11100006103516</v>
      </c>
      <c r="H31" s="26">
        <f>(G31-F31)/F31</f>
        <v>0.34943428094649925</v>
      </c>
      <c r="I31" s="31">
        <f>_xll.BDP($A31,"EQY_DVD_YLD_IND",$A$1,$A$2)</f>
        <v>3.3702454890663027</v>
      </c>
      <c r="J31" s="35" t="s">
        <v>3</v>
      </c>
    </row>
    <row r="32" spans="1:10" s="3" customFormat="1" ht="12.75">
      <c r="A32" s="5" t="s">
        <v>49</v>
      </c>
      <c r="B32" s="5" t="s">
        <v>50</v>
      </c>
      <c r="C32" s="6">
        <v>6</v>
      </c>
      <c r="D32" s="6">
        <v>0</v>
      </c>
      <c r="E32" s="6">
        <v>0</v>
      </c>
      <c r="F32" s="21">
        <f>_xll.BDP($A32,"PX_LAST",$A$1,$A$2)</f>
        <v>24.45</v>
      </c>
      <c r="G32" s="21">
        <v>32.166999816894531</v>
      </c>
      <c r="H32" s="26">
        <f>(G32-F32)/F32</f>
        <v>0.31562371439241438</v>
      </c>
      <c r="I32" s="31">
        <f>_xll.BDP($A32,"EQY_DVD_YLD_IND",$A$1,$A$2)</f>
        <v>3.271983688838155</v>
      </c>
      <c r="J32" s="35" t="s">
        <v>3</v>
      </c>
    </row>
    <row r="33" spans="1:10" s="3" customFormat="1" ht="12.75">
      <c r="A33" s="5" t="s">
        <v>57</v>
      </c>
      <c r="B33" s="5" t="s">
        <v>58</v>
      </c>
      <c r="C33" s="6">
        <v>9</v>
      </c>
      <c r="D33" s="6">
        <v>1</v>
      </c>
      <c r="E33" s="6">
        <v>0</v>
      </c>
      <c r="F33" s="21">
        <f>_xll.BDP($A33,"PX_LAST",$A$1,$A$2)</f>
        <v>21.67</v>
      </c>
      <c r="G33" s="21">
        <v>25.836000442504883</v>
      </c>
      <c r="H33" s="26">
        <f>(G33-F33)/F33</f>
        <v>0.192247366982228</v>
      </c>
      <c r="I33" s="31">
        <f>_xll.BDP($A33,"EQY_DVD_YLD_IND",$A$1,$A$2)</f>
        <v>1.7372403598128785</v>
      </c>
      <c r="J33" s="35" t="s">
        <v>3</v>
      </c>
    </row>
    <row r="34" spans="1:10" s="3" customFormat="1" ht="12.75">
      <c r="A34" s="5" t="s">
        <v>53</v>
      </c>
      <c r="B34" s="5" t="s">
        <v>54</v>
      </c>
      <c r="C34" s="6">
        <v>6</v>
      </c>
      <c r="D34" s="6">
        <v>2</v>
      </c>
      <c r="E34" s="6">
        <v>1</v>
      </c>
      <c r="F34" s="21">
        <f>_xll.BDP($A34,"PX_LAST",$A$1,$A$2)</f>
        <v>35.950000000000003</v>
      </c>
      <c r="G34" s="21">
        <v>42.5</v>
      </c>
      <c r="H34" s="26">
        <f>(G34-F34)/F34</f>
        <v>0.18219749652294845</v>
      </c>
      <c r="I34" s="31">
        <f>_xll.BDP($A34,"EQY_DVD_YLD_IND",$A$1,$A$2)</f>
        <v>1.8358832440223745</v>
      </c>
      <c r="J34" s="35" t="s">
        <v>3</v>
      </c>
    </row>
    <row r="35" spans="1:10" s="3" customFormat="1" ht="12.75">
      <c r="A35" s="5" t="s">
        <v>51</v>
      </c>
      <c r="B35" s="5" t="s">
        <v>52</v>
      </c>
      <c r="C35" s="6">
        <v>6</v>
      </c>
      <c r="D35" s="6">
        <v>2</v>
      </c>
      <c r="E35" s="6">
        <v>1</v>
      </c>
      <c r="F35" s="21">
        <f>_xll.BDP($A35,"PX_LAST",$A$1,$A$2)</f>
        <v>32.86</v>
      </c>
      <c r="G35" s="21">
        <v>38.166999816894531</v>
      </c>
      <c r="H35" s="26">
        <f>(G35-F35)/F35</f>
        <v>0.16150334196270638</v>
      </c>
      <c r="I35" s="31">
        <f>_xll.BDP($A35,"EQY_DVD_YLD_IND",$A$1,$A$2)</f>
        <v>2.1911139032569369</v>
      </c>
      <c r="J35" s="35" t="s">
        <v>3</v>
      </c>
    </row>
    <row r="36" spans="1:10" s="3" customFormat="1" ht="12.75">
      <c r="A36" s="5" t="s">
        <v>45</v>
      </c>
      <c r="B36" s="5" t="s">
        <v>46</v>
      </c>
      <c r="C36" s="6">
        <v>15</v>
      </c>
      <c r="D36" s="6">
        <v>1</v>
      </c>
      <c r="E36" s="6">
        <v>0</v>
      </c>
      <c r="F36" s="21">
        <f>_xll.BDP($A36,"PX_LAST",$A$1,$A$2)</f>
        <v>61.5</v>
      </c>
      <c r="G36" s="21">
        <v>68.536003112792969</v>
      </c>
      <c r="H36" s="26">
        <f>(G36-F36)/F36</f>
        <v>0.11440655467956047</v>
      </c>
      <c r="I36" s="31">
        <f>_xll.BDP($A36,"EQY_DVD_YLD_IND",$A$1,$A$2)</f>
        <v>0.9105691095677817</v>
      </c>
      <c r="J36" s="35" t="s">
        <v>3</v>
      </c>
    </row>
    <row r="37" spans="1:10" s="3" customFormat="1" ht="12.75">
      <c r="A37" s="5" t="s">
        <v>43</v>
      </c>
      <c r="B37" s="5" t="s">
        <v>44</v>
      </c>
      <c r="C37" s="6">
        <v>4</v>
      </c>
      <c r="D37" s="6">
        <v>4</v>
      </c>
      <c r="E37" s="6">
        <v>0</v>
      </c>
      <c r="F37" s="21">
        <f>_xll.BDP($A37,"PX_LAST",$A$1,$A$2)</f>
        <v>171.21</v>
      </c>
      <c r="G37" s="21">
        <v>183.5</v>
      </c>
      <c r="H37" s="26">
        <f>(G37-F37)/F37</f>
        <v>7.1783190234215241E-2</v>
      </c>
      <c r="I37" s="31">
        <f>_xll.BDP($A37,"EQY_DVD_YLD_IND",$A$1,$A$2)</f>
        <v>1.5419660679307134</v>
      </c>
      <c r="J37" s="35" t="s">
        <v>3</v>
      </c>
    </row>
    <row r="38" spans="1:10" s="3" customFormat="1" ht="12.75">
      <c r="A38" s="5" t="s">
        <v>47</v>
      </c>
      <c r="B38" s="5" t="s">
        <v>48</v>
      </c>
      <c r="C38" s="6">
        <v>7</v>
      </c>
      <c r="D38" s="6">
        <v>4</v>
      </c>
      <c r="E38" s="6">
        <v>1</v>
      </c>
      <c r="F38" s="21">
        <f>_xll.BDP($A38,"PX_LAST",$A$1,$A$2)</f>
        <v>122.07</v>
      </c>
      <c r="G38" s="21">
        <v>130.6820068359375</v>
      </c>
      <c r="H38" s="26">
        <f>(G38-F38)/F38</f>
        <v>7.0549740607336014E-2</v>
      </c>
      <c r="I38" s="31">
        <f>_xll.BDP($A38,"EQY_DVD_YLD_IND",$A$1,$A$2)</f>
        <v>1.3271074013011974</v>
      </c>
      <c r="J38" s="35" t="s">
        <v>3</v>
      </c>
    </row>
    <row r="39" spans="1:10" s="3" customFormat="1" ht="12.75">
      <c r="A39" s="5" t="s">
        <v>59</v>
      </c>
      <c r="B39" s="17" t="s">
        <v>455</v>
      </c>
      <c r="C39" s="6">
        <v>2</v>
      </c>
      <c r="D39" s="6">
        <v>3</v>
      </c>
      <c r="E39" s="6">
        <v>0</v>
      </c>
      <c r="F39" s="21">
        <f>_xll.BDP($A39,"PX_LAST",$A$1,$A$2)</f>
        <v>35.64</v>
      </c>
      <c r="G39" s="21">
        <v>37.599998474121094</v>
      </c>
      <c r="H39" s="26">
        <f>(G39-F39)/F39</f>
        <v>5.499434551405985E-2</v>
      </c>
      <c r="I39" s="31">
        <f>_xll.BDP($A39,"EQY_DVD_YLD_IND",$A$1,$A$2)</f>
        <v>4.2648708780205205</v>
      </c>
      <c r="J39" s="35" t="s">
        <v>3</v>
      </c>
    </row>
    <row r="40" spans="1:10" s="3" customFormat="1" ht="12.75">
      <c r="A40" s="5" t="s">
        <v>42</v>
      </c>
      <c r="B40" s="17" t="s">
        <v>456</v>
      </c>
      <c r="C40" s="6">
        <v>2</v>
      </c>
      <c r="D40" s="6">
        <v>8</v>
      </c>
      <c r="E40" s="6">
        <v>1</v>
      </c>
      <c r="F40" s="21">
        <f>_xll.BDP($A40,"PX_LAST",$A$1,$A$2)</f>
        <v>77.55</v>
      </c>
      <c r="G40" s="21">
        <v>75.818000793457031</v>
      </c>
      <c r="H40" s="26">
        <f>(G40-F40)/F40</f>
        <v>-2.2333967847104653E-2</v>
      </c>
      <c r="I40" s="31">
        <f>_xll.BDP($A40,"EQY_DVD_YLD_IND",$A$1,$A$2)</f>
        <v>1.4184397470559096</v>
      </c>
      <c r="J40" s="35" t="s">
        <v>3</v>
      </c>
    </row>
    <row r="41" spans="1:10" s="3" customFormat="1" ht="12.75">
      <c r="A41" s="5"/>
      <c r="B41" s="5"/>
      <c r="C41" s="6"/>
      <c r="D41" s="6"/>
      <c r="E41" s="6"/>
      <c r="F41" s="21"/>
      <c r="G41" s="21"/>
      <c r="H41" s="26"/>
      <c r="I41" s="31"/>
      <c r="J41" s="35"/>
    </row>
    <row r="42" spans="1:10" s="3" customFormat="1" ht="12.75">
      <c r="A42" s="18" t="s">
        <v>62</v>
      </c>
      <c r="B42" s="5"/>
      <c r="C42" s="6"/>
      <c r="D42" s="6"/>
      <c r="E42" s="6"/>
      <c r="F42" s="21"/>
      <c r="G42" s="21"/>
      <c r="H42" s="26"/>
      <c r="I42" s="31"/>
      <c r="J42" s="35"/>
    </row>
    <row r="43" spans="1:10" s="3" customFormat="1" ht="12.75">
      <c r="A43" s="5" t="s">
        <v>73</v>
      </c>
      <c r="B43" s="5" t="s">
        <v>74</v>
      </c>
      <c r="C43" s="6">
        <v>10</v>
      </c>
      <c r="D43" s="6">
        <v>1</v>
      </c>
      <c r="E43" s="6">
        <v>0</v>
      </c>
      <c r="F43" s="21">
        <f>_xll.BDP($A43,"PX_LAST",$A$1,$A$2)</f>
        <v>18.53</v>
      </c>
      <c r="G43" s="21">
        <v>34.900001525878906</v>
      </c>
      <c r="H43" s="26">
        <f>(G43-F43)/F43</f>
        <v>0.88343235433777145</v>
      </c>
      <c r="I43" s="31">
        <f>_xll.BDP($A43,"EQY_DVD_YLD_IND",$A$1,$A$2)</f>
        <v>5.3966540744738261</v>
      </c>
      <c r="J43" s="35" t="s">
        <v>3</v>
      </c>
    </row>
    <row r="44" spans="1:10" s="3" customFormat="1" ht="12.75">
      <c r="A44" s="5" t="s">
        <v>108</v>
      </c>
      <c r="B44" s="5" t="s">
        <v>109</v>
      </c>
      <c r="C44" s="6">
        <v>6</v>
      </c>
      <c r="D44" s="6">
        <v>1</v>
      </c>
      <c r="E44" s="6">
        <v>0</v>
      </c>
      <c r="F44" s="21">
        <f>_xll.BDP($A44,"PX_LAST",$A$1,$A$2)</f>
        <v>1.52</v>
      </c>
      <c r="G44" s="21">
        <v>2.7999999523162842</v>
      </c>
      <c r="H44" s="26">
        <f>(G44-F44)/F44</f>
        <v>0.84210523178702901</v>
      </c>
      <c r="I44" s="33" t="s">
        <v>440</v>
      </c>
      <c r="J44" s="35" t="s">
        <v>26</v>
      </c>
    </row>
    <row r="45" spans="1:10" s="3" customFormat="1" ht="12.75">
      <c r="A45" s="5" t="s">
        <v>67</v>
      </c>
      <c r="B45" s="5" t="s">
        <v>68</v>
      </c>
      <c r="C45" s="6">
        <v>12</v>
      </c>
      <c r="D45" s="6">
        <v>0</v>
      </c>
      <c r="E45" s="6">
        <v>0</v>
      </c>
      <c r="F45" s="21">
        <f>_xll.BDP($A45,"PX_LAST",$A$1,$A$2)</f>
        <v>5.68</v>
      </c>
      <c r="G45" s="21">
        <v>9.6619997024536133</v>
      </c>
      <c r="H45" s="26">
        <f>(G45-F45)/F45</f>
        <v>0.70105628564324185</v>
      </c>
      <c r="I45" s="33" t="s">
        <v>440</v>
      </c>
      <c r="J45" s="35" t="s">
        <v>26</v>
      </c>
    </row>
    <row r="46" spans="1:10" s="3" customFormat="1" ht="12.75">
      <c r="A46" s="5" t="s">
        <v>77</v>
      </c>
      <c r="B46" s="5" t="s">
        <v>78</v>
      </c>
      <c r="C46" s="6">
        <v>9</v>
      </c>
      <c r="D46" s="6">
        <v>0</v>
      </c>
      <c r="E46" s="6">
        <v>0</v>
      </c>
      <c r="F46" s="21">
        <f>_xll.BDP($A46,"PX_LAST",$A$1,$A$2)</f>
        <v>8.4</v>
      </c>
      <c r="G46" s="21">
        <v>14.265999794006348</v>
      </c>
      <c r="H46" s="26">
        <f>(G46-F46)/F46</f>
        <v>0.69833330881027944</v>
      </c>
      <c r="I46" s="33" t="s">
        <v>440</v>
      </c>
      <c r="J46" s="35" t="s">
        <v>26</v>
      </c>
    </row>
    <row r="47" spans="1:10" s="3" customFormat="1" ht="12.75">
      <c r="A47" s="5" t="s">
        <v>132</v>
      </c>
      <c r="B47" s="5" t="s">
        <v>133</v>
      </c>
      <c r="C47" s="6">
        <v>7</v>
      </c>
      <c r="D47" s="6">
        <v>7</v>
      </c>
      <c r="E47" s="6">
        <v>0</v>
      </c>
      <c r="F47" s="21">
        <f>_xll.BDP($A47,"PX_LAST",$A$1,$A$2)</f>
        <v>25</v>
      </c>
      <c r="G47" s="21">
        <v>39.429000854492188</v>
      </c>
      <c r="H47" s="26">
        <f>(G47-F47)/F47</f>
        <v>0.57716003417968753</v>
      </c>
      <c r="I47" s="31">
        <f>_xll.BDP($A47,"EQY_DVD_YLD_IND",$A$1,$A$2)</f>
        <v>1.2799999713897705</v>
      </c>
      <c r="J47" s="35" t="s">
        <v>3</v>
      </c>
    </row>
    <row r="48" spans="1:10" s="3" customFormat="1" ht="12.75">
      <c r="A48" s="5" t="s">
        <v>114</v>
      </c>
      <c r="B48" s="5" t="s">
        <v>115</v>
      </c>
      <c r="C48" s="6">
        <v>8</v>
      </c>
      <c r="D48" s="6">
        <v>1</v>
      </c>
      <c r="E48" s="6">
        <v>0</v>
      </c>
      <c r="F48" s="21">
        <f>_xll.BDP($A48,"PX_LAST",$A$1,$A$2)</f>
        <v>6.28</v>
      </c>
      <c r="G48" s="21">
        <v>9.7220001220703125</v>
      </c>
      <c r="H48" s="26">
        <f>(G48-F48)/F48</f>
        <v>0.54808919141247003</v>
      </c>
      <c r="I48" s="31">
        <f>_xll.BDP($A48,"EQY_DVD_YLD_IND",$A$1,$A$2)</f>
        <v>6.3694268465042114</v>
      </c>
      <c r="J48" s="35" t="s">
        <v>3</v>
      </c>
    </row>
    <row r="49" spans="1:10" s="3" customFormat="1" ht="12.75">
      <c r="A49" s="5" t="s">
        <v>124</v>
      </c>
      <c r="B49" s="5" t="s">
        <v>125</v>
      </c>
      <c r="C49" s="6">
        <v>11</v>
      </c>
      <c r="D49" s="6">
        <v>2</v>
      </c>
      <c r="E49" s="6">
        <v>0</v>
      </c>
      <c r="F49" s="21">
        <f>_xll.BDP($A49,"PX_LAST",$A$1,$A$2)</f>
        <v>10.02</v>
      </c>
      <c r="G49" s="21">
        <v>14.916999816894531</v>
      </c>
      <c r="H49" s="26">
        <f>(G49-F49)/F49</f>
        <v>0.48872253661622073</v>
      </c>
      <c r="I49" s="31">
        <f>_xll.BDP($A49,"EQY_DVD_YLD_IND",$A$1,$A$2)</f>
        <v>3.24873089185221</v>
      </c>
      <c r="J49" s="35" t="s">
        <v>3</v>
      </c>
    </row>
    <row r="50" spans="1:10" s="3" customFormat="1" ht="12.75">
      <c r="A50" s="5" t="s">
        <v>83</v>
      </c>
      <c r="B50" s="5" t="s">
        <v>84</v>
      </c>
      <c r="C50" s="6">
        <v>12</v>
      </c>
      <c r="D50" s="6">
        <v>1</v>
      </c>
      <c r="E50" s="6">
        <v>0</v>
      </c>
      <c r="F50" s="21">
        <f>_xll.BDP($A50,"PX_LAST",$A$1,$A$2)</f>
        <v>4.95</v>
      </c>
      <c r="G50" s="21">
        <v>7.2309999465942383</v>
      </c>
      <c r="H50" s="26">
        <f>(G50-F50)/F50</f>
        <v>0.46080807001903801</v>
      </c>
      <c r="I50" s="31">
        <f>_xll.BDP($A50,"EQY_DVD_YLD_IND",$A$1,$A$2)</f>
        <v>3.030303150716454</v>
      </c>
      <c r="J50" s="35" t="s">
        <v>6</v>
      </c>
    </row>
    <row r="51" spans="1:10" s="3" customFormat="1" ht="12.75">
      <c r="A51" s="5" t="s">
        <v>99</v>
      </c>
      <c r="B51" s="5" t="s">
        <v>100</v>
      </c>
      <c r="C51" s="6">
        <v>11</v>
      </c>
      <c r="D51" s="6">
        <v>2</v>
      </c>
      <c r="E51" s="6">
        <v>0</v>
      </c>
      <c r="F51" s="21">
        <f>_xll.BDP($A51,"PX_LAST",$A$1,$A$2)</f>
        <v>10.050000000000001</v>
      </c>
      <c r="G51" s="21">
        <v>14.5</v>
      </c>
      <c r="H51" s="26">
        <f>(G51-F51)/F51</f>
        <v>0.44278606965174117</v>
      </c>
      <c r="I51" s="31">
        <f>_xll.BDP($A51,"EQY_DVD_YLD_IND",$A$1,$A$2)</f>
        <v>0.79601988270508117</v>
      </c>
      <c r="J51" s="35" t="s">
        <v>3</v>
      </c>
    </row>
    <row r="52" spans="1:10" s="3" customFormat="1" ht="12.75">
      <c r="A52" s="5" t="s">
        <v>119</v>
      </c>
      <c r="B52" s="5" t="s">
        <v>120</v>
      </c>
      <c r="C52" s="6">
        <v>11</v>
      </c>
      <c r="D52" s="6">
        <v>0</v>
      </c>
      <c r="E52" s="6">
        <v>0</v>
      </c>
      <c r="F52" s="21">
        <f>_xll.BDP($A52,"PX_LAST",$A$1,$A$2)</f>
        <v>30.82</v>
      </c>
      <c r="G52" s="21">
        <v>43.799999237060547</v>
      </c>
      <c r="H52" s="26">
        <f>(G52-F52)/F52</f>
        <v>0.42115506934005664</v>
      </c>
      <c r="I52" s="31">
        <f>_xll.BDP($A52,"EQY_DVD_YLD_IND",$A$1,$A$2)</f>
        <v>0.38935755132313754</v>
      </c>
      <c r="J52" s="35" t="s">
        <v>121</v>
      </c>
    </row>
    <row r="53" spans="1:10" s="3" customFormat="1" ht="12.75">
      <c r="A53" s="5" t="s">
        <v>95</v>
      </c>
      <c r="B53" s="5" t="s">
        <v>96</v>
      </c>
      <c r="C53" s="6">
        <v>11</v>
      </c>
      <c r="D53" s="6">
        <v>1</v>
      </c>
      <c r="E53" s="6">
        <v>0</v>
      </c>
      <c r="F53" s="21">
        <f>_xll.BDP($A53,"PX_LAST",$A$1,$A$2)</f>
        <v>7.3</v>
      </c>
      <c r="G53" s="21">
        <v>10.317999839782715</v>
      </c>
      <c r="H53" s="26">
        <f>(G53-F53)/F53</f>
        <v>0.41342463558667331</v>
      </c>
      <c r="I53" s="31">
        <f>_xll.BDP($A53,"EQY_DVD_YLD_IND",$A$1,$A$2)</f>
        <v>0.41095889492394172</v>
      </c>
      <c r="J53" s="35" t="s">
        <v>3</v>
      </c>
    </row>
    <row r="54" spans="1:10" s="3" customFormat="1" ht="12.75">
      <c r="A54" s="5" t="s">
        <v>126</v>
      </c>
      <c r="B54" s="5" t="s">
        <v>127</v>
      </c>
      <c r="C54" s="6">
        <v>14</v>
      </c>
      <c r="D54" s="6">
        <v>1</v>
      </c>
      <c r="E54" s="6">
        <v>0</v>
      </c>
      <c r="F54" s="21">
        <f>_xll.BDP($A54,"PX_LAST",$A$1,$A$2)</f>
        <v>10.62</v>
      </c>
      <c r="G54" s="21">
        <v>15</v>
      </c>
      <c r="H54" s="26">
        <f>(G54-F54)/F54</f>
        <v>0.41242937853107353</v>
      </c>
      <c r="I54" s="31">
        <f>_xll.BDP($A54,"EQY_DVD_YLD_IND",$A$1,$A$2)</f>
        <v>4.1468926966751596</v>
      </c>
      <c r="J54" s="35" t="s">
        <v>6</v>
      </c>
    </row>
    <row r="55" spans="1:10" s="3" customFormat="1" ht="12.75">
      <c r="A55" s="5" t="s">
        <v>93</v>
      </c>
      <c r="B55" s="5" t="s">
        <v>94</v>
      </c>
      <c r="C55" s="6">
        <v>13</v>
      </c>
      <c r="D55" s="6">
        <v>0</v>
      </c>
      <c r="E55" s="6">
        <v>0</v>
      </c>
      <c r="F55" s="21">
        <f>_xll.BDP($A55,"PX_LAST",$A$1,$A$2)</f>
        <v>15.1</v>
      </c>
      <c r="G55" s="21">
        <v>21.268999099731445</v>
      </c>
      <c r="H55" s="26">
        <f>(G55-F55)/F55</f>
        <v>0.40854298673718187</v>
      </c>
      <c r="I55" s="33" t="s">
        <v>440</v>
      </c>
      <c r="J55" s="35" t="s">
        <v>26</v>
      </c>
    </row>
    <row r="56" spans="1:10" s="3" customFormat="1" ht="12.75">
      <c r="A56" s="5" t="s">
        <v>91</v>
      </c>
      <c r="B56" s="5" t="s">
        <v>92</v>
      </c>
      <c r="C56" s="6">
        <v>2</v>
      </c>
      <c r="D56" s="6">
        <v>9</v>
      </c>
      <c r="E56" s="6">
        <v>0</v>
      </c>
      <c r="F56" s="21">
        <f>_xll.BDP($A56,"PX_LAST",$A$1,$A$2)</f>
        <v>6.53</v>
      </c>
      <c r="G56" s="21">
        <v>9.1359996795654297</v>
      </c>
      <c r="H56" s="26">
        <f>(G56-F56)/F56</f>
        <v>0.39908111478796776</v>
      </c>
      <c r="I56" s="33" t="s">
        <v>440</v>
      </c>
      <c r="J56" s="35" t="s">
        <v>21</v>
      </c>
    </row>
    <row r="57" spans="1:10" s="3" customFormat="1" ht="12.75">
      <c r="A57" s="5" t="s">
        <v>71</v>
      </c>
      <c r="B57" s="5" t="s">
        <v>72</v>
      </c>
      <c r="C57" s="6">
        <v>10</v>
      </c>
      <c r="D57" s="6">
        <v>2</v>
      </c>
      <c r="E57" s="6">
        <v>0</v>
      </c>
      <c r="F57" s="21">
        <f>_xll.BDP($A57,"PX_LAST",$A$1,$A$2)</f>
        <v>104.51</v>
      </c>
      <c r="G57" s="21">
        <v>146.10899353027344</v>
      </c>
      <c r="H57" s="26">
        <f>(G57-F57)/F57</f>
        <v>0.39803840331330426</v>
      </c>
      <c r="I57" s="33" t="s">
        <v>440</v>
      </c>
      <c r="J57" s="35" t="s">
        <v>21</v>
      </c>
    </row>
    <row r="58" spans="1:10" s="3" customFormat="1" ht="12.75">
      <c r="A58" s="5" t="s">
        <v>106</v>
      </c>
      <c r="B58" s="5" t="s">
        <v>107</v>
      </c>
      <c r="C58" s="6">
        <v>14</v>
      </c>
      <c r="D58" s="6">
        <v>1</v>
      </c>
      <c r="E58" s="6">
        <v>0</v>
      </c>
      <c r="F58" s="21">
        <f>_xll.BDP($A58,"PX_LAST",$A$1,$A$2)</f>
        <v>28.48</v>
      </c>
      <c r="G58" s="21">
        <v>39.143001556396484</v>
      </c>
      <c r="H58" s="26">
        <f>(G58-F58)/F58</f>
        <v>0.3744031445363934</v>
      </c>
      <c r="I58" s="31">
        <f>_xll.BDP($A58,"EQY_DVD_YLD_IND",$A$1,$A$2)</f>
        <v>4.5646065741442561</v>
      </c>
      <c r="J58" s="35" t="s">
        <v>3</v>
      </c>
    </row>
    <row r="59" spans="1:10" s="3" customFormat="1" ht="12.75">
      <c r="A59" s="5" t="s">
        <v>101</v>
      </c>
      <c r="B59" s="17" t="s">
        <v>457</v>
      </c>
      <c r="C59" s="6">
        <v>7</v>
      </c>
      <c r="D59" s="6">
        <v>3</v>
      </c>
      <c r="E59" s="6">
        <v>0</v>
      </c>
      <c r="F59" s="21">
        <f>_xll.BDP($A59,"PX_LAST",$A$1,$A$2)</f>
        <v>29.32</v>
      </c>
      <c r="G59" s="21">
        <v>40.099998474121094</v>
      </c>
      <c r="H59" s="26">
        <f>(G59-F59)/F59</f>
        <v>0.36766706937657206</v>
      </c>
      <c r="I59" s="31">
        <f>_xll.BDP($A59,"EQY_DVD_YLD_IND",$A$1,$A$2)</f>
        <v>5.1159618008185541</v>
      </c>
      <c r="J59" s="35" t="s">
        <v>6</v>
      </c>
    </row>
    <row r="60" spans="1:10" s="3" customFormat="1" ht="12.75">
      <c r="A60" s="5" t="s">
        <v>104</v>
      </c>
      <c r="B60" s="5" t="s">
        <v>105</v>
      </c>
      <c r="C60" s="6">
        <v>14</v>
      </c>
      <c r="D60" s="6">
        <v>0</v>
      </c>
      <c r="E60" s="6">
        <v>0</v>
      </c>
      <c r="F60" s="21">
        <f>_xll.BDP($A60,"PX_LAST",$A$1,$A$2)</f>
        <v>18.920000000000002</v>
      </c>
      <c r="G60" s="21">
        <v>25.231000900268555</v>
      </c>
      <c r="H60" s="26">
        <f>(G60-F60)/F60</f>
        <v>0.3335624154475979</v>
      </c>
      <c r="I60" s="31">
        <f>_xll.BDP($A60,"EQY_DVD_YLD_IND",$A$1,$A$2)</f>
        <v>3.1712474833079165</v>
      </c>
      <c r="J60" s="35" t="s">
        <v>3</v>
      </c>
    </row>
    <row r="61" spans="1:10" s="3" customFormat="1" ht="12.75">
      <c r="A61" s="5" t="s">
        <v>60</v>
      </c>
      <c r="B61" s="5" t="s">
        <v>61</v>
      </c>
      <c r="C61" s="6">
        <v>5</v>
      </c>
      <c r="D61" s="6">
        <v>4</v>
      </c>
      <c r="E61" s="6">
        <v>0</v>
      </c>
      <c r="F61" s="21">
        <f>_xll.BDP($A61,"PX_LAST",$A$1,$A$2)</f>
        <v>14.07</v>
      </c>
      <c r="G61" s="21">
        <v>18.611000061035156</v>
      </c>
      <c r="H61" s="26">
        <f>(G61-F61)/F61</f>
        <v>0.3227434300664645</v>
      </c>
      <c r="I61" s="31">
        <f>_xll.BDP($A61,"EQY_DVD_YLD_IND",$A$1,$A$2)</f>
        <v>9.3816634858001944</v>
      </c>
      <c r="J61" s="35" t="s">
        <v>6</v>
      </c>
    </row>
    <row r="62" spans="1:10" s="3" customFormat="1" ht="12.75">
      <c r="A62" s="5" t="s">
        <v>134</v>
      </c>
      <c r="B62" s="5" t="s">
        <v>135</v>
      </c>
      <c r="C62" s="6">
        <v>14</v>
      </c>
      <c r="D62" s="6">
        <v>0</v>
      </c>
      <c r="E62" s="6">
        <v>0</v>
      </c>
      <c r="F62" s="21">
        <f>_xll.BDP($A62,"PX_LAST",$A$1,$A$2)</f>
        <v>22.99</v>
      </c>
      <c r="G62" s="21">
        <v>30.375</v>
      </c>
      <c r="H62" s="26">
        <f>(G62-F62)/F62</f>
        <v>0.32122662026968257</v>
      </c>
      <c r="I62" s="31">
        <f>_xll.BDP($A62,"EQY_DVD_YLD_IND",$A$1,$A$2)</f>
        <v>5.2196609294637497</v>
      </c>
      <c r="J62" s="35" t="s">
        <v>3</v>
      </c>
    </row>
    <row r="63" spans="1:10" s="3" customFormat="1" ht="12.75">
      <c r="A63" s="5" t="s">
        <v>81</v>
      </c>
      <c r="B63" s="5" t="s">
        <v>82</v>
      </c>
      <c r="C63" s="6">
        <v>11</v>
      </c>
      <c r="D63" s="6">
        <v>2</v>
      </c>
      <c r="E63" s="6">
        <v>0</v>
      </c>
      <c r="F63" s="21">
        <f>_xll.BDP($A63,"PX_LAST",$A$1,$A$2)</f>
        <v>11.24</v>
      </c>
      <c r="G63" s="21">
        <v>14.645999908447266</v>
      </c>
      <c r="H63" s="26">
        <f>(G63-F63)/F63</f>
        <v>0.30302490288676737</v>
      </c>
      <c r="I63" s="33" t="s">
        <v>440</v>
      </c>
      <c r="J63" s="35" t="s">
        <v>21</v>
      </c>
    </row>
    <row r="64" spans="1:10" s="3" customFormat="1" ht="12.75">
      <c r="A64" s="5" t="s">
        <v>112</v>
      </c>
      <c r="B64" s="5" t="s">
        <v>113</v>
      </c>
      <c r="C64" s="6">
        <v>4</v>
      </c>
      <c r="D64" s="6">
        <v>1</v>
      </c>
      <c r="E64" s="6">
        <v>1</v>
      </c>
      <c r="F64" s="21">
        <f>_xll.BDP($A64,"PX_LAST",$A$1,$A$2)</f>
        <v>15.88</v>
      </c>
      <c r="G64" s="21">
        <v>20.583000183105469</v>
      </c>
      <c r="H64" s="26">
        <f>(G64-F64)/F64</f>
        <v>0.29615870170689346</v>
      </c>
      <c r="I64" s="31">
        <f>_xll.BDP($A64,"EQY_DVD_YLD_IND",$A$1,$A$2)</f>
        <v>3.0226699576269769</v>
      </c>
      <c r="J64" s="35" t="s">
        <v>3</v>
      </c>
    </row>
    <row r="65" spans="1:10" s="3" customFormat="1" ht="12.75">
      <c r="A65" s="5" t="s">
        <v>128</v>
      </c>
      <c r="B65" s="5" t="s">
        <v>129</v>
      </c>
      <c r="C65" s="6">
        <v>8</v>
      </c>
      <c r="D65" s="6">
        <v>5</v>
      </c>
      <c r="E65" s="6">
        <v>0</v>
      </c>
      <c r="F65" s="21">
        <f>_xll.BDP($A65,"PX_LAST",$A$1,$A$2)</f>
        <v>13.31</v>
      </c>
      <c r="G65" s="21">
        <v>17.135000228881836</v>
      </c>
      <c r="H65" s="26">
        <f>(G65-F65)/F65</f>
        <v>0.28737792854108457</v>
      </c>
      <c r="I65" s="33" t="s">
        <v>440</v>
      </c>
      <c r="J65" s="35" t="s">
        <v>21</v>
      </c>
    </row>
    <row r="66" spans="1:10" s="3" customFormat="1" ht="12.75">
      <c r="A66" s="5" t="s">
        <v>63</v>
      </c>
      <c r="B66" s="5" t="s">
        <v>64</v>
      </c>
      <c r="C66" s="6">
        <v>16</v>
      </c>
      <c r="D66" s="6">
        <v>2</v>
      </c>
      <c r="E66" s="6">
        <v>0</v>
      </c>
      <c r="F66" s="21">
        <f>_xll.BDP($A66,"PX_LAST",$A$1,$A$2)</f>
        <v>26.08</v>
      </c>
      <c r="G66" s="21">
        <v>33.551998138427734</v>
      </c>
      <c r="H66" s="26">
        <f>(G66-F66)/F66</f>
        <v>0.28650299610535801</v>
      </c>
      <c r="I66" s="31">
        <f>_xll.BDP($A66,"EQY_DVD_YLD_IND",$A$1,$A$2)</f>
        <v>1.6104293975727693</v>
      </c>
      <c r="J66" s="35" t="s">
        <v>3</v>
      </c>
    </row>
    <row r="67" spans="1:10" s="3" customFormat="1" ht="12.75">
      <c r="A67" s="5" t="s">
        <v>85</v>
      </c>
      <c r="B67" s="5" t="s">
        <v>86</v>
      </c>
      <c r="C67" s="6">
        <v>13</v>
      </c>
      <c r="D67" s="6">
        <v>3</v>
      </c>
      <c r="E67" s="6">
        <v>0</v>
      </c>
      <c r="F67" s="21">
        <f>_xll.BDP($A67,"PX_LAST",$A$1,$A$2)</f>
        <v>16.239999999999998</v>
      </c>
      <c r="G67" s="21">
        <v>20.656000137329102</v>
      </c>
      <c r="H67" s="26">
        <f>(G67-F67)/F67</f>
        <v>0.27192119072223542</v>
      </c>
      <c r="I67" s="31">
        <f>_xll.BDP($A67,"EQY_DVD_YLD_IND",$A$1,$A$2)</f>
        <v>6.6502465696757662</v>
      </c>
      <c r="J67" s="35" t="s">
        <v>6</v>
      </c>
    </row>
    <row r="68" spans="1:10" s="3" customFormat="1" ht="12.75">
      <c r="A68" s="5" t="s">
        <v>69</v>
      </c>
      <c r="B68" s="5" t="s">
        <v>70</v>
      </c>
      <c r="C68" s="6">
        <v>7</v>
      </c>
      <c r="D68" s="6">
        <v>7</v>
      </c>
      <c r="E68" s="6">
        <v>0</v>
      </c>
      <c r="F68" s="21">
        <f>_xll.BDP($A68,"PX_LAST",$A$1,$A$2)</f>
        <v>18.989999999999998</v>
      </c>
      <c r="G68" s="21">
        <v>24.142999649047852</v>
      </c>
      <c r="H68" s="26">
        <f>(G68-F68)/F68</f>
        <v>0.27135332538429979</v>
      </c>
      <c r="I68" s="33" t="s">
        <v>440</v>
      </c>
      <c r="J68" s="35" t="s">
        <v>26</v>
      </c>
    </row>
    <row r="69" spans="1:10" s="3" customFormat="1" ht="12.75">
      <c r="A69" s="5" t="s">
        <v>65</v>
      </c>
      <c r="B69" s="5" t="s">
        <v>66</v>
      </c>
      <c r="C69" s="6">
        <v>12</v>
      </c>
      <c r="D69" s="6">
        <v>0</v>
      </c>
      <c r="E69" s="6">
        <v>0</v>
      </c>
      <c r="F69" s="21">
        <f>_xll.BDP($A69,"PX_LAST",$A$1,$A$2)</f>
        <v>77.819999999999993</v>
      </c>
      <c r="G69" s="21">
        <v>98.916999816894531</v>
      </c>
      <c r="H69" s="26">
        <f>(G69-F69)/F69</f>
        <v>0.27109997194673013</v>
      </c>
      <c r="I69" s="31">
        <f>_xll.BDP($A69,"EQY_DVD_YLD_IND",$A$1,$A$2)</f>
        <v>1.2850167052171679</v>
      </c>
      <c r="J69" s="35" t="s">
        <v>3</v>
      </c>
    </row>
    <row r="70" spans="1:10" s="3" customFormat="1" ht="12.75">
      <c r="A70" s="5" t="s">
        <v>79</v>
      </c>
      <c r="B70" s="5" t="s">
        <v>80</v>
      </c>
      <c r="C70" s="6">
        <v>12</v>
      </c>
      <c r="D70" s="6">
        <v>7</v>
      </c>
      <c r="E70" s="6">
        <v>1</v>
      </c>
      <c r="F70" s="21">
        <f>_xll.BDP($A70,"PX_LAST",$A$1,$A$2)</f>
        <v>42.23</v>
      </c>
      <c r="G70" s="21">
        <v>53.391998291015625</v>
      </c>
      <c r="H70" s="26">
        <f>(G70-F70)/F70</f>
        <v>0.26431442791891141</v>
      </c>
      <c r="I70" s="31">
        <f>_xll.BDP($A70,"EQY_DVD_YLD_IND",$A$1,$A$2)</f>
        <v>4.9254082967228383</v>
      </c>
      <c r="J70" s="35" t="s">
        <v>3</v>
      </c>
    </row>
    <row r="71" spans="1:10" s="3" customFormat="1" ht="12.75">
      <c r="A71" s="5" t="s">
        <v>75</v>
      </c>
      <c r="B71" s="5" t="s">
        <v>76</v>
      </c>
      <c r="C71" s="6">
        <v>2</v>
      </c>
      <c r="D71" s="6">
        <v>3</v>
      </c>
      <c r="E71" s="6">
        <v>0</v>
      </c>
      <c r="F71" s="21">
        <f>_xll.BDP($A71,"PX_LAST",$A$1,$A$2)</f>
        <v>2.59</v>
      </c>
      <c r="G71" s="21">
        <v>3.25</v>
      </c>
      <c r="H71" s="26">
        <f>(G71-F71)/F71</f>
        <v>0.25482625482625487</v>
      </c>
      <c r="I71" s="33" t="s">
        <v>440</v>
      </c>
      <c r="J71" s="35" t="s">
        <v>26</v>
      </c>
    </row>
    <row r="72" spans="1:10" s="3" customFormat="1" ht="12.75">
      <c r="A72" s="5" t="s">
        <v>116</v>
      </c>
      <c r="B72" s="17" t="s">
        <v>458</v>
      </c>
      <c r="C72" s="6">
        <v>15</v>
      </c>
      <c r="D72" s="6">
        <v>7</v>
      </c>
      <c r="E72" s="6">
        <v>0</v>
      </c>
      <c r="F72" s="21">
        <f>_xll.BDP($A72,"PX_LAST",$A$1,$A$2)</f>
        <v>77.709999999999994</v>
      </c>
      <c r="G72" s="21">
        <v>92.29</v>
      </c>
      <c r="H72" s="26">
        <f>(G72-F72)/F72</f>
        <v>0.18762064084416438</v>
      </c>
      <c r="I72" s="31">
        <f>_xll.BDP($A72,"EQY_DVD_YLD_IND",$A$1,$A$2)</f>
        <v>4.3752414044105414</v>
      </c>
      <c r="J72" s="35" t="s">
        <v>3</v>
      </c>
    </row>
    <row r="73" spans="1:10" s="3" customFormat="1" ht="12.75">
      <c r="A73" s="5" t="s">
        <v>130</v>
      </c>
      <c r="B73" s="5" t="s">
        <v>131</v>
      </c>
      <c r="C73" s="6">
        <v>8</v>
      </c>
      <c r="D73" s="6">
        <v>6</v>
      </c>
      <c r="E73" s="6">
        <v>0</v>
      </c>
      <c r="F73" s="21">
        <f>_xll.BDP($A73,"PX_LAST",$A$1,$A$2)</f>
        <v>21.33</v>
      </c>
      <c r="G73" s="21">
        <v>25.385000228881836</v>
      </c>
      <c r="H73" s="26">
        <f>(G73-F73)/F73</f>
        <v>0.19010784007884848</v>
      </c>
      <c r="I73" s="31">
        <f>_xll.BDP($A73,"EQY_DVD_YLD_IND",$A$1,$A$2)</f>
        <v>2.2503515671409469</v>
      </c>
      <c r="J73" s="35" t="s">
        <v>3</v>
      </c>
    </row>
    <row r="74" spans="1:10" s="3" customFormat="1" ht="12.75">
      <c r="A74" s="5" t="s">
        <v>97</v>
      </c>
      <c r="B74" s="5" t="s">
        <v>98</v>
      </c>
      <c r="C74" s="6">
        <v>11</v>
      </c>
      <c r="D74" s="6">
        <v>2</v>
      </c>
      <c r="E74" s="6">
        <v>0</v>
      </c>
      <c r="F74" s="21">
        <f>_xll.BDP($A74,"PX_LAST",$A$1,$A$2)</f>
        <v>23.42</v>
      </c>
      <c r="G74" s="21">
        <v>27.492000579833984</v>
      </c>
      <c r="H74" s="26">
        <f>(G74-F74)/F74</f>
        <v>0.17386851322946126</v>
      </c>
      <c r="I74" s="31">
        <f>_xll.BDP($A74,"EQY_DVD_YLD_IND",$A$1,$A$2)</f>
        <v>1.2772586944264086</v>
      </c>
      <c r="J74" s="35" t="s">
        <v>3</v>
      </c>
    </row>
    <row r="75" spans="1:10" s="3" customFormat="1" ht="12.75">
      <c r="A75" s="5" t="s">
        <v>110</v>
      </c>
      <c r="B75" s="5" t="s">
        <v>111</v>
      </c>
      <c r="C75" s="6">
        <v>6</v>
      </c>
      <c r="D75" s="6">
        <v>13</v>
      </c>
      <c r="E75" s="6">
        <v>4</v>
      </c>
      <c r="F75" s="21">
        <f>_xll.BDP($A75,"PX_LAST",$A$1,$A$2)</f>
        <v>57.74</v>
      </c>
      <c r="G75" s="21">
        <v>64.910003662109375</v>
      </c>
      <c r="H75" s="26">
        <f>(G75-F75)/F75</f>
        <v>0.12417741015083777</v>
      </c>
      <c r="I75" s="31">
        <f>_xll.BDP($A75,"EQY_DVD_YLD_IND",$A$1,$A$2)</f>
        <v>6.2348456955880991</v>
      </c>
      <c r="J75" s="35" t="s">
        <v>3</v>
      </c>
    </row>
    <row r="76" spans="1:10" s="3" customFormat="1" ht="12.75">
      <c r="A76" s="5" t="s">
        <v>87</v>
      </c>
      <c r="B76" s="5" t="s">
        <v>88</v>
      </c>
      <c r="C76" s="6">
        <v>5</v>
      </c>
      <c r="D76" s="6">
        <v>12</v>
      </c>
      <c r="E76" s="6">
        <v>1</v>
      </c>
      <c r="F76" s="21">
        <f>_xll.BDP($A76,"PX_LAST",$A$1,$A$2)</f>
        <v>72.62</v>
      </c>
      <c r="G76" s="21">
        <v>79.166999816894531</v>
      </c>
      <c r="H76" s="26">
        <f>(G76-F76)/F76</f>
        <v>9.0154224964121815E-2</v>
      </c>
      <c r="I76" s="31">
        <f>_xll.BDP($A76,"EQY_DVD_YLD_IND",$A$1,$A$2)</f>
        <v>2.4235747596574728</v>
      </c>
      <c r="J76" s="35" t="s">
        <v>3</v>
      </c>
    </row>
    <row r="77" spans="1:10" s="3" customFormat="1" ht="12.75">
      <c r="A77" s="5" t="s">
        <v>89</v>
      </c>
      <c r="B77" s="5" t="s">
        <v>90</v>
      </c>
      <c r="C77" s="6">
        <v>2</v>
      </c>
      <c r="D77" s="6">
        <v>12</v>
      </c>
      <c r="E77" s="6">
        <v>1</v>
      </c>
      <c r="F77" s="21">
        <f>_xll.BDP($A77,"PX_LAST",$A$1,$A$2)</f>
        <v>23.52</v>
      </c>
      <c r="G77" s="21">
        <v>25.320999145507813</v>
      </c>
      <c r="H77" s="26">
        <f>(G77-F77)/F77</f>
        <v>7.6573092921250557E-2</v>
      </c>
      <c r="I77" s="31">
        <f>_xll.BDP($A77,"EQY_DVD_YLD_IND",$A$1,$A$2)</f>
        <v>6.2925170878974761</v>
      </c>
      <c r="J77" s="35" t="s">
        <v>3</v>
      </c>
    </row>
    <row r="78" spans="1:10" s="3" customFormat="1" ht="12.75">
      <c r="A78" s="5" t="s">
        <v>122</v>
      </c>
      <c r="B78" s="5" t="s">
        <v>123</v>
      </c>
      <c r="C78" s="6">
        <v>13</v>
      </c>
      <c r="D78" s="6">
        <v>11</v>
      </c>
      <c r="E78" s="6">
        <v>0</v>
      </c>
      <c r="F78" s="21">
        <f>_xll.BDP($A78,"PX_LAST",$A$1,$A$2)</f>
        <v>54.26</v>
      </c>
      <c r="G78" s="21">
        <v>58.400001525878906</v>
      </c>
      <c r="H78" s="26">
        <f>(G78-F78)/F78</f>
        <v>7.6299327789880356E-2</v>
      </c>
      <c r="I78" s="31">
        <f>_xll.BDP($A78,"EQY_DVD_YLD_IND",$A$1,$A$2)</f>
        <v>6.542572709760937</v>
      </c>
      <c r="J78" s="35" t="s">
        <v>3</v>
      </c>
    </row>
    <row r="79" spans="1:10" s="3" customFormat="1" ht="12.75">
      <c r="A79" s="5" t="s">
        <v>117</v>
      </c>
      <c r="B79" s="5" t="s">
        <v>118</v>
      </c>
      <c r="C79" s="6">
        <v>10</v>
      </c>
      <c r="D79" s="6">
        <v>5</v>
      </c>
      <c r="E79" s="6">
        <v>0</v>
      </c>
      <c r="F79" s="21">
        <f>_xll.BDP($A79,"PX_LAST",$A$1,$A$2)</f>
        <v>31.33</v>
      </c>
      <c r="G79" s="21">
        <v>33.429000854492188</v>
      </c>
      <c r="H79" s="26">
        <f>(G79-F79)/F79</f>
        <v>6.6996516262119027E-2</v>
      </c>
      <c r="I79" s="31">
        <f>_xll.BDP($A79,"EQY_DVD_YLD_IND",$A$1,$A$2)</f>
        <v>6.1283113855239577</v>
      </c>
      <c r="J79" s="35" t="s">
        <v>6</v>
      </c>
    </row>
    <row r="80" spans="1:10" s="3" customFormat="1" ht="12.75">
      <c r="A80" s="5" t="s">
        <v>102</v>
      </c>
      <c r="B80" s="5" t="s">
        <v>103</v>
      </c>
      <c r="C80" s="6">
        <v>11</v>
      </c>
      <c r="D80" s="6">
        <v>5</v>
      </c>
      <c r="E80" s="6">
        <v>1</v>
      </c>
      <c r="F80" s="21">
        <f>_xll.BDP($A80,"PX_LAST",$A$1,$A$2)</f>
        <v>47.85</v>
      </c>
      <c r="G80" s="21">
        <v>49.824001312255859</v>
      </c>
      <c r="H80" s="26">
        <f>(G80-F80)/F80</f>
        <v>4.1253945919662652E-2</v>
      </c>
      <c r="I80" s="31">
        <f>_xll.BDP($A80,"EQY_DVD_YLD_IND",$A$1,$A$2)</f>
        <v>5.454545235309979</v>
      </c>
      <c r="J80" s="35" t="s">
        <v>6</v>
      </c>
    </row>
    <row r="81" spans="1:10" s="3" customFormat="1" ht="12.75">
      <c r="A81" s="5"/>
      <c r="B81" s="5"/>
      <c r="C81" s="6"/>
      <c r="D81" s="6"/>
      <c r="E81" s="6"/>
      <c r="F81" s="21"/>
      <c r="G81" s="21"/>
      <c r="H81" s="26"/>
      <c r="I81" s="31"/>
      <c r="J81" s="35"/>
    </row>
    <row r="82" spans="1:10" s="3" customFormat="1" ht="12.75">
      <c r="A82" s="18" t="s">
        <v>137</v>
      </c>
      <c r="B82" s="5"/>
      <c r="C82" s="6"/>
      <c r="D82" s="6"/>
      <c r="E82" s="6"/>
      <c r="F82" s="21"/>
      <c r="G82" s="21"/>
      <c r="H82" s="26"/>
      <c r="I82" s="31"/>
      <c r="J82" s="35"/>
    </row>
    <row r="83" spans="1:10" s="3" customFormat="1" ht="12.75">
      <c r="A83" s="5" t="s">
        <v>174</v>
      </c>
      <c r="B83" s="5" t="s">
        <v>175</v>
      </c>
      <c r="C83" s="6">
        <v>6</v>
      </c>
      <c r="D83" s="6">
        <v>2</v>
      </c>
      <c r="E83" s="6">
        <v>0</v>
      </c>
      <c r="F83" s="21">
        <f>_xll.BDP($A83,"PX_LAST",$A$1,$A$2)</f>
        <v>2.88</v>
      </c>
      <c r="G83" s="21">
        <v>5.0619997978210449</v>
      </c>
      <c r="H83" s="26">
        <f>(G83-F83)/F83</f>
        <v>0.75763881868786287</v>
      </c>
      <c r="I83" s="31">
        <f>_xll.BDP($A83,"EQY_DVD_YLD_IND",$A$1,$A$2)</f>
        <v>1.3888888578448031</v>
      </c>
      <c r="J83" s="35" t="s">
        <v>3</v>
      </c>
    </row>
    <row r="84" spans="1:10" s="3" customFormat="1" ht="12.75">
      <c r="A84" s="5" t="s">
        <v>152</v>
      </c>
      <c r="B84" s="5" t="s">
        <v>153</v>
      </c>
      <c r="C84" s="6">
        <v>8</v>
      </c>
      <c r="D84" s="6">
        <v>0</v>
      </c>
      <c r="E84" s="6">
        <v>0</v>
      </c>
      <c r="F84" s="21">
        <f>_xll.BDP($A84,"PX_LAST",$A$1,$A$2)</f>
        <v>117.51</v>
      </c>
      <c r="G84" s="21">
        <v>202.125</v>
      </c>
      <c r="H84" s="26">
        <f>(G84-F84)/F84</f>
        <v>0.72006637732958889</v>
      </c>
      <c r="I84" s="31">
        <f>_xll.BDP($A84,"EQY_DVD_YLD_IND",$A$1,$A$2)</f>
        <v>3.0976088034245381</v>
      </c>
      <c r="J84" s="35" t="s">
        <v>3</v>
      </c>
    </row>
    <row r="85" spans="1:10" s="3" customFormat="1" ht="12.75">
      <c r="A85" s="5" t="s">
        <v>138</v>
      </c>
      <c r="B85" s="5" t="s">
        <v>139</v>
      </c>
      <c r="C85" s="6">
        <v>4</v>
      </c>
      <c r="D85" s="6">
        <v>0</v>
      </c>
      <c r="E85" s="6">
        <v>0</v>
      </c>
      <c r="F85" s="21">
        <f>_xll.BDP($A85,"PX_LAST",$A$1,$A$2)</f>
        <v>7.87</v>
      </c>
      <c r="G85" s="21">
        <v>11.25</v>
      </c>
      <c r="H85" s="26">
        <f>(G85-F85)/F85</f>
        <v>0.42947903430749679</v>
      </c>
      <c r="I85" s="31">
        <f>_xll.BDP($A85,"EQY_DVD_YLD_IND",$A$1,$A$2)</f>
        <v>4.3202033491267935</v>
      </c>
      <c r="J85" s="35" t="s">
        <v>3</v>
      </c>
    </row>
    <row r="86" spans="1:10" s="3" customFormat="1" ht="12.75">
      <c r="A86" s="5" t="s">
        <v>142</v>
      </c>
      <c r="B86" s="5" t="s">
        <v>143</v>
      </c>
      <c r="C86" s="6">
        <v>4</v>
      </c>
      <c r="D86" s="6">
        <v>1</v>
      </c>
      <c r="E86" s="6">
        <v>0</v>
      </c>
      <c r="F86" s="21">
        <f>_xll.BDP($A86,"PX_LAST",$A$1,$A$2)</f>
        <v>67.510000000000005</v>
      </c>
      <c r="G86" s="21">
        <v>95.800003051757813</v>
      </c>
      <c r="H86" s="26">
        <f>(G86-F86)/F86</f>
        <v>0.41904907497789667</v>
      </c>
      <c r="I86" s="31">
        <f>_xll.BDP($A86,"EQY_DVD_YLD_IND",$A$1,$A$2)</f>
        <v>0.59250482293062423</v>
      </c>
      <c r="J86" s="35" t="s">
        <v>3</v>
      </c>
    </row>
    <row r="87" spans="1:10" s="3" customFormat="1" ht="12.75">
      <c r="A87" s="5" t="s">
        <v>156</v>
      </c>
      <c r="B87" s="5" t="s">
        <v>157</v>
      </c>
      <c r="C87" s="6">
        <v>7</v>
      </c>
      <c r="D87" s="6">
        <v>0</v>
      </c>
      <c r="E87" s="6">
        <v>0</v>
      </c>
      <c r="F87" s="21">
        <f>_xll.BDP($A87,"PX_LAST",$A$1,$A$2)</f>
        <v>59.19</v>
      </c>
      <c r="G87" s="21">
        <v>78.286003112792969</v>
      </c>
      <c r="H87" s="26">
        <f>(G87-F87)/F87</f>
        <v>0.3226221171277745</v>
      </c>
      <c r="I87" s="31">
        <f>_xll.BDP($A87,"EQY_DVD_YLD_IND",$A$1,$A$2)</f>
        <v>2.2301065255145929</v>
      </c>
      <c r="J87" s="35" t="s">
        <v>3</v>
      </c>
    </row>
    <row r="88" spans="1:10" s="3" customFormat="1" ht="12.75">
      <c r="A88" s="5" t="s">
        <v>164</v>
      </c>
      <c r="B88" s="5" t="s">
        <v>165</v>
      </c>
      <c r="C88" s="6">
        <v>8</v>
      </c>
      <c r="D88" s="6">
        <v>5</v>
      </c>
      <c r="E88" s="6">
        <v>0</v>
      </c>
      <c r="F88" s="21">
        <f>_xll.BDP($A88,"PX_LAST",$A$1,$A$2)</f>
        <v>23.93</v>
      </c>
      <c r="G88" s="21">
        <v>30.909000396728516</v>
      </c>
      <c r="H88" s="26">
        <f>(G88-F88)/F88</f>
        <v>0.29164230659124596</v>
      </c>
      <c r="I88" s="31">
        <f>_xll.BDP($A88,"EQY_DVD_YLD_IND",$A$1,$A$2)</f>
        <v>5.3489342724185986</v>
      </c>
      <c r="J88" s="35" t="s">
        <v>3</v>
      </c>
    </row>
    <row r="89" spans="1:10" s="3" customFormat="1" ht="12.75">
      <c r="A89" s="5" t="s">
        <v>168</v>
      </c>
      <c r="B89" s="5" t="s">
        <v>169</v>
      </c>
      <c r="C89" s="6">
        <v>7</v>
      </c>
      <c r="D89" s="6">
        <v>0</v>
      </c>
      <c r="E89" s="6">
        <v>0</v>
      </c>
      <c r="F89" s="21">
        <f>_xll.BDP($A89,"PX_LAST",$A$1,$A$2)</f>
        <v>44.82</v>
      </c>
      <c r="G89" s="21">
        <v>57.714000701904297</v>
      </c>
      <c r="H89" s="26">
        <f>(G89-F89)/F89</f>
        <v>0.28768408527229578</v>
      </c>
      <c r="I89" s="33" t="s">
        <v>440</v>
      </c>
      <c r="J89" s="35" t="s">
        <v>26</v>
      </c>
    </row>
    <row r="90" spans="1:10" s="3" customFormat="1" ht="12.75">
      <c r="A90" s="5" t="s">
        <v>154</v>
      </c>
      <c r="B90" s="5" t="s">
        <v>155</v>
      </c>
      <c r="C90" s="6">
        <v>5</v>
      </c>
      <c r="D90" s="6">
        <v>4</v>
      </c>
      <c r="E90" s="6">
        <v>0</v>
      </c>
      <c r="F90" s="21">
        <f>_xll.BDP($A90,"PX_LAST",$A$1,$A$2)</f>
        <v>14.01</v>
      </c>
      <c r="G90" s="21">
        <v>18</v>
      </c>
      <c r="H90" s="26">
        <f>(G90-F90)/F90</f>
        <v>0.28479657387580304</v>
      </c>
      <c r="I90" s="31">
        <f>_xll.BDP($A90,"EQY_DVD_YLD_IND",$A$1,$A$2)</f>
        <v>5.1391864997161276</v>
      </c>
      <c r="J90" s="35" t="s">
        <v>3</v>
      </c>
    </row>
    <row r="91" spans="1:10" s="3" customFormat="1" ht="12.75">
      <c r="A91" s="5" t="s">
        <v>150</v>
      </c>
      <c r="B91" s="5" t="s">
        <v>151</v>
      </c>
      <c r="C91" s="6">
        <v>2</v>
      </c>
      <c r="D91" s="6">
        <v>8</v>
      </c>
      <c r="E91" s="6">
        <v>2</v>
      </c>
      <c r="F91" s="21">
        <f>_xll.BDP($A91,"PX_LAST",$A$1,$A$2)</f>
        <v>32.090000000000003</v>
      </c>
      <c r="G91" s="21">
        <v>40.727001190185547</v>
      </c>
      <c r="H91" s="26">
        <f>(G91-F91)/F91</f>
        <v>0.26914930477362237</v>
      </c>
      <c r="I91" s="31">
        <f>_xll.BDP($A91,"EQY_DVD_YLD_IND",$A$1,$A$2)</f>
        <v>5.609223908745042</v>
      </c>
      <c r="J91" s="35" t="s">
        <v>3</v>
      </c>
    </row>
    <row r="92" spans="1:10" s="3" customFormat="1" ht="12.75">
      <c r="A92" s="5" t="s">
        <v>188</v>
      </c>
      <c r="B92" s="17" t="s">
        <v>460</v>
      </c>
      <c r="C92" s="6">
        <v>11</v>
      </c>
      <c r="D92" s="6">
        <v>1</v>
      </c>
      <c r="E92" s="6">
        <v>1</v>
      </c>
      <c r="F92" s="21">
        <f>_xll.BDP($A92,"PX_LAST",$A$1,$A$2)</f>
        <v>60.03</v>
      </c>
      <c r="G92" s="21">
        <v>75.751998901367188</v>
      </c>
      <c r="H92" s="26">
        <f>(G92-F92)/F92</f>
        <v>0.26190236384086601</v>
      </c>
      <c r="I92" s="31">
        <f>_xll.BDP($A92,"EQY_DVD_YLD_IND",$A$1,$A$2)</f>
        <v>1.2684191105347087</v>
      </c>
      <c r="J92" s="35" t="s">
        <v>3</v>
      </c>
    </row>
    <row r="93" spans="1:10" s="3" customFormat="1" ht="12.75">
      <c r="A93" s="5" t="s">
        <v>140</v>
      </c>
      <c r="B93" s="5" t="s">
        <v>141</v>
      </c>
      <c r="C93" s="6">
        <v>1</v>
      </c>
      <c r="D93" s="6">
        <v>2</v>
      </c>
      <c r="E93" s="6">
        <v>0</v>
      </c>
      <c r="F93" s="21">
        <f>_xll.BDP($A93,"PX_LAST",$A$1,$A$2)</f>
        <v>46.45</v>
      </c>
      <c r="G93" s="21">
        <v>55.480998992919922</v>
      </c>
      <c r="H93" s="26">
        <f>(G93-F93)/F93</f>
        <v>0.19442409026738253</v>
      </c>
      <c r="I93" s="31">
        <f>_xll.BDP($A93,"EQY_DVD_YLD_IND",$A$1,$A$2)</f>
        <v>2.8837458566392584</v>
      </c>
      <c r="J93" s="35" t="s">
        <v>3</v>
      </c>
    </row>
    <row r="94" spans="1:10" s="3" customFormat="1" ht="12.75">
      <c r="A94" s="5" t="s">
        <v>136</v>
      </c>
      <c r="B94" s="17" t="s">
        <v>459</v>
      </c>
      <c r="C94" s="6">
        <v>9</v>
      </c>
      <c r="D94" s="6">
        <v>0</v>
      </c>
      <c r="E94" s="6">
        <v>0</v>
      </c>
      <c r="F94" s="21">
        <f>_xll.BDP($A94,"PX_LAST",$A$1,$A$2)</f>
        <v>18.95</v>
      </c>
      <c r="G94" s="21">
        <v>22.083000183105469</v>
      </c>
      <c r="H94" s="26">
        <f>(G94-F94)/F94</f>
        <v>0.16532982496598783</v>
      </c>
      <c r="I94" s="31">
        <f>_xll.BDP($A94,"EQY_DVD_YLD_IND",$A$1,$A$2)</f>
        <v>2.110817973406145</v>
      </c>
      <c r="J94" s="35" t="s">
        <v>3</v>
      </c>
    </row>
    <row r="95" spans="1:10" s="3" customFormat="1" ht="12.75">
      <c r="A95" s="5" t="s">
        <v>184</v>
      </c>
      <c r="B95" s="5" t="s">
        <v>185</v>
      </c>
      <c r="C95" s="6">
        <v>4</v>
      </c>
      <c r="D95" s="6">
        <v>11</v>
      </c>
      <c r="E95" s="6">
        <v>0</v>
      </c>
      <c r="F95" s="21">
        <f>_xll.BDP($A95,"PX_LAST",$A$1,$A$2)</f>
        <v>68</v>
      </c>
      <c r="G95" s="21">
        <v>78.727996826171875</v>
      </c>
      <c r="H95" s="26">
        <f>(G95-F95)/F95</f>
        <v>0.15776465920840993</v>
      </c>
      <c r="I95" s="31">
        <f>_xll.BDP($A95,"EQY_DVD_YLD_IND",$A$1,$A$2)</f>
        <v>6.0588233611162972</v>
      </c>
      <c r="J95" s="35" t="s">
        <v>3</v>
      </c>
    </row>
    <row r="96" spans="1:10" s="3" customFormat="1" ht="12.75">
      <c r="A96" s="5" t="s">
        <v>176</v>
      </c>
      <c r="B96" s="5" t="s">
        <v>177</v>
      </c>
      <c r="C96" s="6">
        <v>6</v>
      </c>
      <c r="D96" s="6">
        <v>1</v>
      </c>
      <c r="E96" s="6">
        <v>1</v>
      </c>
      <c r="F96" s="21">
        <f>_xll.BDP($A96,"PX_LAST",$A$1,$A$2)</f>
        <v>781.31</v>
      </c>
      <c r="G96" s="21">
        <v>903.61700439453125</v>
      </c>
      <c r="H96" s="26">
        <f>(G96-F96)/F96</f>
        <v>0.15654094328055612</v>
      </c>
      <c r="I96" s="31">
        <f>_xll.BDP($A96,"EQY_DVD_YLD_IND",$A$1,$A$2)</f>
        <v>1.5983412366508378</v>
      </c>
      <c r="J96" s="35" t="s">
        <v>121</v>
      </c>
    </row>
    <row r="97" spans="1:10" s="3" customFormat="1" ht="12.75">
      <c r="A97" s="5" t="s">
        <v>186</v>
      </c>
      <c r="B97" s="5" t="s">
        <v>187</v>
      </c>
      <c r="C97" s="6">
        <v>4</v>
      </c>
      <c r="D97" s="6">
        <v>11</v>
      </c>
      <c r="E97" s="6">
        <v>1</v>
      </c>
      <c r="F97" s="21">
        <f>_xll.BDP($A97,"PX_LAST",$A$1,$A$2)</f>
        <v>58.82</v>
      </c>
      <c r="G97" s="21">
        <v>65.366996765136719</v>
      </c>
      <c r="H97" s="26">
        <f>(G97-F97)/F97</f>
        <v>0.11130562334472489</v>
      </c>
      <c r="I97" s="31">
        <f>_xll.BDP($A97,"EQY_DVD_YLD_IND",$A$1,$A$2)</f>
        <v>5.7803469829436107</v>
      </c>
      <c r="J97" s="35" t="s">
        <v>3</v>
      </c>
    </row>
    <row r="98" spans="1:10" s="3" customFormat="1" ht="12.75">
      <c r="A98" s="5" t="s">
        <v>166</v>
      </c>
      <c r="B98" s="5" t="s">
        <v>167</v>
      </c>
      <c r="C98" s="6">
        <v>3</v>
      </c>
      <c r="D98" s="6">
        <v>4</v>
      </c>
      <c r="E98" s="6">
        <v>0</v>
      </c>
      <c r="F98" s="21">
        <f>_xll.BDP($A98,"PX_LAST",$A$1,$A$2)</f>
        <v>136.91</v>
      </c>
      <c r="G98" s="21">
        <v>151.71400451660156</v>
      </c>
      <c r="H98" s="26">
        <f>(G98-F98)/F98</f>
        <v>0.10812946108101355</v>
      </c>
      <c r="I98" s="31">
        <f>_xll.BDP($A98,"EQY_DVD_YLD_IND",$A$1,$A$2)</f>
        <v>2.4249506487786121</v>
      </c>
      <c r="J98" s="35" t="s">
        <v>3</v>
      </c>
    </row>
    <row r="99" spans="1:10" s="3" customFormat="1" ht="12.75">
      <c r="A99" s="5" t="s">
        <v>182</v>
      </c>
      <c r="B99" s="5" t="s">
        <v>183</v>
      </c>
      <c r="C99" s="6">
        <v>10</v>
      </c>
      <c r="D99" s="6">
        <v>5</v>
      </c>
      <c r="E99" s="6">
        <v>1</v>
      </c>
      <c r="F99" s="21">
        <f>_xll.BDP($A99,"PX_LAST",$A$1,$A$2)</f>
        <v>91.26</v>
      </c>
      <c r="G99" s="21">
        <v>101.07900238037109</v>
      </c>
      <c r="H99" s="26">
        <f>(G99-F99)/F99</f>
        <v>0.10759371444631918</v>
      </c>
      <c r="I99" s="31">
        <f>_xll.BDP($A99,"EQY_DVD_YLD_IND",$A$1,$A$2)</f>
        <v>4.2068360146464849</v>
      </c>
      <c r="J99" s="35" t="s">
        <v>3</v>
      </c>
    </row>
    <row r="100" spans="1:10" s="3" customFormat="1" ht="12.75">
      <c r="A100" s="5" t="s">
        <v>189</v>
      </c>
      <c r="B100" s="5" t="s">
        <v>190</v>
      </c>
      <c r="C100" s="6">
        <v>2</v>
      </c>
      <c r="D100" s="6">
        <v>7</v>
      </c>
      <c r="E100" s="6">
        <v>0</v>
      </c>
      <c r="F100" s="21">
        <f>_xll.BDP($A100,"PX_LAST",$A$1,$A$2)</f>
        <v>33.81</v>
      </c>
      <c r="G100" s="21">
        <v>37.166999816894531</v>
      </c>
      <c r="H100" s="26">
        <f>(G100-F100)/F100</f>
        <v>9.9290145427226528E-2</v>
      </c>
      <c r="I100" s="31">
        <f>_xll.BDP($A100,"EQY_DVD_YLD_IND",$A$1,$A$2)</f>
        <v>5.8562556021102816</v>
      </c>
      <c r="J100" s="35" t="s">
        <v>3</v>
      </c>
    </row>
    <row r="101" spans="1:10" s="3" customFormat="1" ht="12.75">
      <c r="A101" s="5" t="s">
        <v>160</v>
      </c>
      <c r="B101" s="5" t="s">
        <v>161</v>
      </c>
      <c r="C101" s="6">
        <v>7</v>
      </c>
      <c r="D101" s="6">
        <v>4</v>
      </c>
      <c r="E101" s="6">
        <v>2</v>
      </c>
      <c r="F101" s="21">
        <f>_xll.BDP($A101,"PX_LAST",$A$1,$A$2)</f>
        <v>94.5</v>
      </c>
      <c r="G101" s="21">
        <v>103.34600067138672</v>
      </c>
      <c r="H101" s="26">
        <f>(G101-F101)/F101</f>
        <v>9.3608472713086976E-2</v>
      </c>
      <c r="I101" s="31">
        <f>_xll.BDP($A101,"EQY_DVD_YLD_IND",$A$1,$A$2)</f>
        <v>4.1058202269216064</v>
      </c>
      <c r="J101" s="35" t="s">
        <v>3</v>
      </c>
    </row>
    <row r="102" spans="1:10" s="3" customFormat="1" ht="12.75">
      <c r="A102" s="5" t="s">
        <v>162</v>
      </c>
      <c r="B102" s="5" t="s">
        <v>163</v>
      </c>
      <c r="C102" s="6">
        <v>12</v>
      </c>
      <c r="D102" s="6">
        <v>1</v>
      </c>
      <c r="E102" s="6">
        <v>1</v>
      </c>
      <c r="F102" s="21">
        <f>_xll.BDP($A102,"PX_LAST",$A$1,$A$2)</f>
        <v>202.19</v>
      </c>
      <c r="G102" s="21">
        <v>220.92900085449219</v>
      </c>
      <c r="H102" s="26">
        <f>(G102-F102)/F102</f>
        <v>9.2680156558149221E-2</v>
      </c>
      <c r="I102" s="31">
        <f>_xll.BDP($A102,"EQY_DVD_YLD_IND",$A$1,$A$2)</f>
        <v>1.9783372075770314</v>
      </c>
      <c r="J102" s="35" t="s">
        <v>3</v>
      </c>
    </row>
    <row r="103" spans="1:10" s="3" customFormat="1" ht="12.75">
      <c r="A103" s="5" t="s">
        <v>191</v>
      </c>
      <c r="B103" s="5" t="s">
        <v>192</v>
      </c>
      <c r="C103" s="6">
        <v>8</v>
      </c>
      <c r="D103" s="6">
        <v>3</v>
      </c>
      <c r="E103" s="6">
        <v>0</v>
      </c>
      <c r="F103" s="21">
        <f>_xll.BDP($A103,"PX_LAST",$A$1,$A$2)</f>
        <v>39.07</v>
      </c>
      <c r="G103" s="21">
        <v>42.681999206542969</v>
      </c>
      <c r="H103" s="26">
        <f>(G103-F103)/F103</f>
        <v>9.2449429397055763E-2</v>
      </c>
      <c r="I103" s="31">
        <f>_xll.BDP($A103,"EQY_DVD_YLD_IND",$A$1,$A$2)</f>
        <v>1.2797542871768621</v>
      </c>
      <c r="J103" s="35" t="s">
        <v>3</v>
      </c>
    </row>
    <row r="104" spans="1:10" s="3" customFormat="1" ht="12.75">
      <c r="A104" s="5" t="s">
        <v>178</v>
      </c>
      <c r="B104" s="5" t="s">
        <v>179</v>
      </c>
      <c r="C104" s="6">
        <v>12</v>
      </c>
      <c r="D104" s="6">
        <v>2</v>
      </c>
      <c r="E104" s="6">
        <v>1</v>
      </c>
      <c r="F104" s="21">
        <f>_xll.BDP($A104,"PX_LAST",$A$1,$A$2)</f>
        <v>133</v>
      </c>
      <c r="G104" s="21">
        <v>144.46200561523438</v>
      </c>
      <c r="H104" s="26">
        <f>(G104-F104)/F104</f>
        <v>8.6180493347626883E-2</v>
      </c>
      <c r="I104" s="31">
        <f>_xll.BDP($A104,"EQY_DVD_YLD_IND",$A$1,$A$2)</f>
        <v>4.3007517219486093</v>
      </c>
      <c r="J104" s="35" t="s">
        <v>3</v>
      </c>
    </row>
    <row r="105" spans="1:10" s="3" customFormat="1" ht="12.75">
      <c r="A105" s="5" t="s">
        <v>170</v>
      </c>
      <c r="B105" s="5" t="s">
        <v>171</v>
      </c>
      <c r="C105" s="6">
        <v>8</v>
      </c>
      <c r="D105" s="6">
        <v>1</v>
      </c>
      <c r="E105" s="6">
        <v>0</v>
      </c>
      <c r="F105" s="21">
        <f>_xll.BDP($A105,"PX_LAST",$A$1,$A$2)</f>
        <v>75.63</v>
      </c>
      <c r="G105" s="21">
        <v>82.111000061035156</v>
      </c>
      <c r="H105" s="26">
        <f>(G105-F105)/F105</f>
        <v>8.5693508674271598E-2</v>
      </c>
      <c r="I105" s="31">
        <f>_xll.BDP($A105,"EQY_DVD_YLD_IND",$A$1,$A$2)</f>
        <v>3.570011963088346</v>
      </c>
      <c r="J105" s="35" t="s">
        <v>3</v>
      </c>
    </row>
    <row r="106" spans="1:10" s="3" customFormat="1" ht="12.75">
      <c r="A106" s="5" t="s">
        <v>144</v>
      </c>
      <c r="B106" s="5" t="s">
        <v>145</v>
      </c>
      <c r="C106" s="6">
        <v>7</v>
      </c>
      <c r="D106" s="6">
        <v>8</v>
      </c>
      <c r="E106" s="6">
        <v>1</v>
      </c>
      <c r="F106" s="21">
        <f>_xll.BDP($A106,"PX_LAST",$A$1,$A$2)</f>
        <v>24.21</v>
      </c>
      <c r="G106" s="21">
        <v>26.205999374389648</v>
      </c>
      <c r="H106" s="26">
        <f>(G106-F106)/F106</f>
        <v>8.2445244708370405E-2</v>
      </c>
      <c r="I106" s="31">
        <f>_xll.BDP($A106,"EQY_DVD_YLD_IND",$A$1,$A$2)</f>
        <v>5.4522926577946604</v>
      </c>
      <c r="J106" s="35" t="s">
        <v>3</v>
      </c>
    </row>
    <row r="107" spans="1:10" s="3" customFormat="1" ht="12.75">
      <c r="A107" s="5" t="s">
        <v>172</v>
      </c>
      <c r="B107" s="5" t="s">
        <v>173</v>
      </c>
      <c r="C107" s="6">
        <v>13</v>
      </c>
      <c r="D107" s="6">
        <v>3</v>
      </c>
      <c r="E107" s="6">
        <v>2</v>
      </c>
      <c r="F107" s="21">
        <f>_xll.BDP($A107,"PX_LAST",$A$1,$A$2)</f>
        <v>133.72999999999999</v>
      </c>
      <c r="G107" s="21">
        <v>142.85699462890625</v>
      </c>
      <c r="H107" s="26">
        <f>(G107-F107)/F107</f>
        <v>6.8249417699142015E-2</v>
      </c>
      <c r="I107" s="31">
        <f>_xll.BDP($A107,"EQY_DVD_YLD_IND",$A$1,$A$2)</f>
        <v>3.9482541014045838</v>
      </c>
      <c r="J107" s="35" t="s">
        <v>3</v>
      </c>
    </row>
    <row r="108" spans="1:10" s="3" customFormat="1" ht="12.75">
      <c r="A108" s="5" t="s">
        <v>148</v>
      </c>
      <c r="B108" s="5" t="s">
        <v>149</v>
      </c>
      <c r="C108" s="6">
        <v>4</v>
      </c>
      <c r="D108" s="6">
        <v>3</v>
      </c>
      <c r="E108" s="6">
        <v>1</v>
      </c>
      <c r="F108" s="21">
        <f>_xll.BDP($A108,"PX_LAST",$A$1,$A$2)</f>
        <v>39.18</v>
      </c>
      <c r="G108" s="21">
        <v>41.625</v>
      </c>
      <c r="H108" s="26">
        <f>(G108-F108)/F108</f>
        <v>6.2404287901990818E-2</v>
      </c>
      <c r="I108" s="31">
        <f>_xll.BDP($A108,"EQY_DVD_YLD_IND",$A$1,$A$2)</f>
        <v>5.7427258805513022</v>
      </c>
      <c r="J108" s="35" t="s">
        <v>3</v>
      </c>
    </row>
    <row r="109" spans="1:10" s="3" customFormat="1" ht="12.75">
      <c r="A109" s="5" t="s">
        <v>180</v>
      </c>
      <c r="B109" s="5" t="s">
        <v>181</v>
      </c>
      <c r="C109" s="6">
        <v>1</v>
      </c>
      <c r="D109" s="6">
        <v>8</v>
      </c>
      <c r="E109" s="6">
        <v>1</v>
      </c>
      <c r="F109" s="21">
        <f>_xll.BDP($A109,"PX_LAST",$A$1,$A$2)</f>
        <v>31.46</v>
      </c>
      <c r="G109" s="21">
        <v>33.299999237060547</v>
      </c>
      <c r="H109" s="26">
        <f>(G109-F109)/F109</f>
        <v>5.8486943326781497E-2</v>
      </c>
      <c r="I109" s="31">
        <f>_xll.BDP($A109,"EQY_DVD_YLD_IND",$A$1,$A$2)</f>
        <v>6.2281539184841836</v>
      </c>
      <c r="J109" s="35" t="s">
        <v>3</v>
      </c>
    </row>
    <row r="110" spans="1:10" s="3" customFormat="1" ht="12.75">
      <c r="A110" s="5" t="s">
        <v>158</v>
      </c>
      <c r="B110" s="5" t="s">
        <v>159</v>
      </c>
      <c r="C110" s="6">
        <v>8</v>
      </c>
      <c r="D110" s="6">
        <v>5</v>
      </c>
      <c r="E110" s="6">
        <v>1</v>
      </c>
      <c r="F110" s="21">
        <f>_xll.BDP($A110,"PX_LAST",$A$1,$A$2)</f>
        <v>63.5</v>
      </c>
      <c r="G110" s="21">
        <v>66.607002258300781</v>
      </c>
      <c r="H110" s="26">
        <f>(G110-F110)/F110</f>
        <v>4.8929169422059549E-2</v>
      </c>
      <c r="I110" s="31">
        <f>_xll.BDP($A110,"EQY_DVD_YLD_IND",$A$1,$A$2)</f>
        <v>4.5354332510880599</v>
      </c>
      <c r="J110" s="35" t="s">
        <v>3</v>
      </c>
    </row>
    <row r="111" spans="1:10" s="3" customFormat="1" ht="12.75">
      <c r="A111" s="5" t="s">
        <v>146</v>
      </c>
      <c r="B111" s="5" t="s">
        <v>147</v>
      </c>
      <c r="C111" s="6">
        <v>2</v>
      </c>
      <c r="D111" s="6">
        <v>1</v>
      </c>
      <c r="E111" s="6">
        <v>0</v>
      </c>
      <c r="F111" s="21">
        <f>_xll.BDP($A111,"PX_LAST",$A$1,$A$2)</f>
        <v>42.93</v>
      </c>
      <c r="G111" s="21">
        <v>43</v>
      </c>
      <c r="H111" s="26">
        <f>(G111-F111)/F111</f>
        <v>1.6305613789890587E-3</v>
      </c>
      <c r="I111" s="31">
        <f>_xll.BDP($A111,"EQY_DVD_YLD_IND",$A$1,$A$2)</f>
        <v>1.3976240946700627</v>
      </c>
      <c r="J111" s="35" t="s">
        <v>3</v>
      </c>
    </row>
    <row r="112" spans="1:10" s="3" customFormat="1" ht="12.75">
      <c r="A112" s="5"/>
      <c r="B112" s="5"/>
      <c r="C112" s="6"/>
      <c r="D112" s="6"/>
      <c r="E112" s="6"/>
      <c r="F112" s="21"/>
      <c r="G112" s="21"/>
      <c r="H112" s="26"/>
      <c r="I112" s="31"/>
      <c r="J112" s="35"/>
    </row>
    <row r="113" spans="1:10" s="3" customFormat="1" ht="12.75">
      <c r="A113" s="18" t="s">
        <v>195</v>
      </c>
      <c r="B113" s="5"/>
      <c r="C113" s="6"/>
      <c r="D113" s="6"/>
      <c r="E113" s="6"/>
      <c r="F113" s="21"/>
      <c r="G113" s="21"/>
      <c r="H113" s="26"/>
      <c r="I113" s="31"/>
      <c r="J113" s="35"/>
    </row>
    <row r="114" spans="1:10" s="3" customFormat="1" ht="12.75">
      <c r="A114" s="5" t="s">
        <v>196</v>
      </c>
      <c r="B114" s="5" t="s">
        <v>197</v>
      </c>
      <c r="C114" s="6">
        <v>8</v>
      </c>
      <c r="D114" s="6">
        <v>1</v>
      </c>
      <c r="E114" s="6">
        <v>0</v>
      </c>
      <c r="F114" s="21">
        <f>_xll.BDP($A114,"PX_LAST",$A$1,$A$2)</f>
        <v>13.62</v>
      </c>
      <c r="G114" s="21">
        <v>25.443000793457031</v>
      </c>
      <c r="H114" s="26">
        <f>(G114-F114)/F114</f>
        <v>0.86806173226556771</v>
      </c>
      <c r="I114" s="33" t="s">
        <v>440</v>
      </c>
      <c r="J114" s="35" t="s">
        <v>26</v>
      </c>
    </row>
    <row r="115" spans="1:10" s="3" customFormat="1" ht="12.75">
      <c r="A115" s="5" t="s">
        <v>193</v>
      </c>
      <c r="B115" s="5" t="s">
        <v>194</v>
      </c>
      <c r="C115" s="6">
        <v>2</v>
      </c>
      <c r="D115" s="6">
        <v>6</v>
      </c>
      <c r="E115" s="6">
        <v>1</v>
      </c>
      <c r="F115" s="21">
        <f>_xll.BDP($A115,"PX_LAST",$A$1,$A$2)</f>
        <v>10.28</v>
      </c>
      <c r="G115" s="21">
        <v>16.38800048828125</v>
      </c>
      <c r="H115" s="26">
        <f>(G115-F115)/F115</f>
        <v>0.59416347162268979</v>
      </c>
      <c r="I115" s="33" t="s">
        <v>440</v>
      </c>
      <c r="J115" s="35" t="s">
        <v>21</v>
      </c>
    </row>
    <row r="116" spans="1:10" s="3" customFormat="1" ht="12.75">
      <c r="A116" s="5" t="s">
        <v>200</v>
      </c>
      <c r="B116" s="5" t="s">
        <v>201</v>
      </c>
      <c r="C116" s="6">
        <v>5</v>
      </c>
      <c r="D116" s="6">
        <v>1</v>
      </c>
      <c r="E116" s="6">
        <v>0</v>
      </c>
      <c r="F116" s="21">
        <f>_xll.BDP($A116,"PX_LAST",$A$1,$A$2)</f>
        <v>8.25</v>
      </c>
      <c r="G116" s="21">
        <v>11.416999816894531</v>
      </c>
      <c r="H116" s="26">
        <f>(G116-F116)/F116</f>
        <v>0.38387876568418561</v>
      </c>
      <c r="I116" s="31">
        <f>_xll.BDP($A116,"EQY_DVD_YLD_IND",$A$1,$A$2)</f>
        <v>7.4181816794655537</v>
      </c>
      <c r="J116" s="35" t="s">
        <v>6</v>
      </c>
    </row>
    <row r="117" spans="1:10" s="3" customFormat="1" ht="12.75">
      <c r="A117" s="5" t="s">
        <v>198</v>
      </c>
      <c r="B117" s="5" t="s">
        <v>199</v>
      </c>
      <c r="C117" s="6">
        <v>5</v>
      </c>
      <c r="D117" s="6">
        <v>3</v>
      </c>
      <c r="E117" s="6">
        <v>0</v>
      </c>
      <c r="F117" s="21">
        <f>_xll.BDP($A117,"PX_LAST",$A$1,$A$2)</f>
        <v>11.26</v>
      </c>
      <c r="G117" s="21">
        <v>14.5</v>
      </c>
      <c r="H117" s="26">
        <f>(G117-F117)/F117</f>
        <v>0.28774422735346361</v>
      </c>
      <c r="I117" s="31">
        <f>_xll.BDP($A117,"EQY_DVD_YLD_IND",$A$1,$A$2)</f>
        <v>8.3126109192680513</v>
      </c>
      <c r="J117" s="35" t="s">
        <v>6</v>
      </c>
    </row>
    <row r="118" spans="1:10" s="3" customFormat="1" ht="12.75">
      <c r="A118" s="5" t="s">
        <v>206</v>
      </c>
      <c r="B118" s="5" t="s">
        <v>207</v>
      </c>
      <c r="C118" s="6">
        <v>5</v>
      </c>
      <c r="D118" s="6">
        <v>8</v>
      </c>
      <c r="E118" s="6">
        <v>2</v>
      </c>
      <c r="F118" s="21">
        <f>_xll.BDP($A118,"PX_LAST",$A$1,$A$2)</f>
        <v>4.74</v>
      </c>
      <c r="G118" s="21">
        <v>4.9539999961853027</v>
      </c>
      <c r="H118" s="26">
        <f>(G118-F118)/F118</f>
        <v>4.5147678520106017E-2</v>
      </c>
      <c r="I118" s="33" t="s">
        <v>440</v>
      </c>
      <c r="J118" s="35" t="s">
        <v>26</v>
      </c>
    </row>
    <row r="119" spans="1:10" s="3" customFormat="1" ht="12.75">
      <c r="A119" s="5" t="s">
        <v>204</v>
      </c>
      <c r="B119" s="5" t="s">
        <v>205</v>
      </c>
      <c r="C119" s="6">
        <v>4</v>
      </c>
      <c r="D119" s="6">
        <v>13</v>
      </c>
      <c r="E119" s="6">
        <v>5</v>
      </c>
      <c r="F119" s="21">
        <f>_xll.BDP($A119,"PX_LAST",$A$1,$A$2)</f>
        <v>6.32</v>
      </c>
      <c r="G119" s="21">
        <v>6.3239998817443848</v>
      </c>
      <c r="H119" s="26">
        <v>0</v>
      </c>
      <c r="I119" s="33" t="s">
        <v>440</v>
      </c>
      <c r="J119" s="35" t="s">
        <v>26</v>
      </c>
    </row>
    <row r="120" spans="1:10" s="3" customFormat="1" ht="12.75">
      <c r="A120" s="5" t="s">
        <v>202</v>
      </c>
      <c r="B120" s="5" t="s">
        <v>203</v>
      </c>
      <c r="C120" s="6">
        <v>2</v>
      </c>
      <c r="D120" s="6">
        <v>8</v>
      </c>
      <c r="E120" s="6">
        <v>10</v>
      </c>
      <c r="F120" s="21">
        <f>_xll.BDP($A120,"PX_LAST",$A$1,$A$2)</f>
        <v>5.86</v>
      </c>
      <c r="G120" s="21">
        <v>4.7249999046325684</v>
      </c>
      <c r="H120" s="26">
        <f>(G120-F120)/F120</f>
        <v>-0.19368602310024435</v>
      </c>
      <c r="I120" s="33" t="s">
        <v>440</v>
      </c>
      <c r="J120" s="35" t="s">
        <v>26</v>
      </c>
    </row>
    <row r="121" spans="1:10" s="3" customFormat="1" ht="12.75">
      <c r="A121" s="5"/>
      <c r="B121" s="5"/>
      <c r="C121" s="6"/>
      <c r="D121" s="6"/>
      <c r="E121" s="6"/>
      <c r="F121" s="21"/>
      <c r="G121" s="21"/>
      <c r="H121" s="26"/>
      <c r="I121" s="33"/>
      <c r="J121" s="35"/>
    </row>
    <row r="122" spans="1:10" s="3" customFormat="1" ht="12.75">
      <c r="A122" s="18" t="s">
        <v>210</v>
      </c>
      <c r="B122" s="5"/>
      <c r="C122" s="6"/>
      <c r="D122" s="6"/>
      <c r="E122" s="6"/>
      <c r="F122" s="21"/>
      <c r="G122" s="21"/>
      <c r="H122" s="26"/>
      <c r="I122" s="33"/>
      <c r="J122" s="35"/>
    </row>
    <row r="123" spans="1:10" s="3" customFormat="1" ht="12.75">
      <c r="A123" s="5" t="s">
        <v>247</v>
      </c>
      <c r="B123" s="17" t="s">
        <v>461</v>
      </c>
      <c r="C123" s="6">
        <v>6</v>
      </c>
      <c r="D123" s="6">
        <v>0</v>
      </c>
      <c r="E123" s="6">
        <v>0</v>
      </c>
      <c r="F123" s="21">
        <f>_xll.BDP($A123,"PX_LAST",$A$1,$A$2)</f>
        <v>24.88</v>
      </c>
      <c r="G123" s="21">
        <v>41.922000885009766</v>
      </c>
      <c r="H123" s="26">
        <f>(G123-F123)/F123</f>
        <v>0.68496788123029606</v>
      </c>
      <c r="I123" s="31">
        <f>_xll.BDP($A123,"EQY_DVD_YLD_IND",$A$1,$A$2)</f>
        <v>1.3662580029374152</v>
      </c>
      <c r="J123" s="35" t="s">
        <v>3</v>
      </c>
    </row>
    <row r="124" spans="1:10" s="3" customFormat="1" ht="12.75">
      <c r="A124" s="5" t="s">
        <v>214</v>
      </c>
      <c r="B124" s="5" t="s">
        <v>215</v>
      </c>
      <c r="C124" s="6">
        <v>9</v>
      </c>
      <c r="D124" s="6">
        <v>2</v>
      </c>
      <c r="E124" s="6">
        <v>0</v>
      </c>
      <c r="F124" s="21">
        <f>_xll.BDP($A124,"PX_LAST",$A$1,$A$2)</f>
        <v>130.6</v>
      </c>
      <c r="G124" s="21">
        <v>198</v>
      </c>
      <c r="H124" s="26">
        <f>(G124-F124)/F124</f>
        <v>0.51607963246554367</v>
      </c>
      <c r="I124" s="31">
        <f>_xll.BDP($A124,"EQY_DVD_YLD_IND",$A$1,$A$2)</f>
        <v>0.87595716187271189</v>
      </c>
      <c r="J124" s="35" t="s">
        <v>3</v>
      </c>
    </row>
    <row r="125" spans="1:10" s="3" customFormat="1" ht="12.75">
      <c r="A125" s="5" t="s">
        <v>240</v>
      </c>
      <c r="B125" s="5" t="s">
        <v>241</v>
      </c>
      <c r="C125" s="6">
        <v>12</v>
      </c>
      <c r="D125" s="6">
        <v>1</v>
      </c>
      <c r="E125" s="6">
        <v>0</v>
      </c>
      <c r="F125" s="21">
        <f>_xll.BDP($A125,"PX_LAST",$A$1,$A$2)</f>
        <v>23.98</v>
      </c>
      <c r="G125" s="21">
        <v>35.384998321533203</v>
      </c>
      <c r="H125" s="26">
        <f>(G125-F125)/F125</f>
        <v>0.47560460056435372</v>
      </c>
      <c r="I125" s="31">
        <f>_xll.BDP($A125,"EQY_DVD_YLD_IND",$A$1,$A$2)</f>
        <v>0.33361133532886011</v>
      </c>
      <c r="J125" s="35" t="s">
        <v>3</v>
      </c>
    </row>
    <row r="126" spans="1:10" s="3" customFormat="1" ht="12.75">
      <c r="A126" s="5" t="s">
        <v>220</v>
      </c>
      <c r="B126" s="5" t="s">
        <v>221</v>
      </c>
      <c r="C126" s="6">
        <v>12</v>
      </c>
      <c r="D126" s="6">
        <v>3</v>
      </c>
      <c r="E126" s="6">
        <v>0</v>
      </c>
      <c r="F126" s="21">
        <f>_xll.BDP($A126,"PX_LAST",$A$1,$A$2)</f>
        <v>19.27</v>
      </c>
      <c r="G126" s="21">
        <v>27.357000350952148</v>
      </c>
      <c r="H126" s="26">
        <f>(G126-F126)/F126</f>
        <v>0.41966789574219765</v>
      </c>
      <c r="I126" s="33" t="s">
        <v>440</v>
      </c>
      <c r="J126" s="35" t="s">
        <v>26</v>
      </c>
    </row>
    <row r="127" spans="1:10" s="3" customFormat="1" ht="12.75">
      <c r="A127" s="5" t="s">
        <v>253</v>
      </c>
      <c r="B127" s="5" t="s">
        <v>254</v>
      </c>
      <c r="C127" s="6">
        <v>1</v>
      </c>
      <c r="D127" s="6">
        <v>4</v>
      </c>
      <c r="E127" s="6">
        <v>0</v>
      </c>
      <c r="F127" s="21">
        <f>_xll.BDP($A127,"PX_LAST",$A$1,$A$2)</f>
        <v>9.6199999999999992</v>
      </c>
      <c r="G127" s="21">
        <v>13.300000190734863</v>
      </c>
      <c r="H127" s="26">
        <f>(G127-F127)/F127</f>
        <v>0.38253640236329151</v>
      </c>
      <c r="I127" s="31">
        <f>_xll.BDP($A127,"EQY_DVD_YLD_IND",$A$1,$A$2)</f>
        <v>2.2079002522629168</v>
      </c>
      <c r="J127" s="35" t="s">
        <v>3</v>
      </c>
    </row>
    <row r="128" spans="1:10" s="3" customFormat="1" ht="12.75">
      <c r="A128" s="5" t="s">
        <v>238</v>
      </c>
      <c r="B128" s="5" t="s">
        <v>239</v>
      </c>
      <c r="C128" s="6">
        <v>2</v>
      </c>
      <c r="D128" s="6">
        <v>1</v>
      </c>
      <c r="E128" s="6">
        <v>0</v>
      </c>
      <c r="F128" s="21">
        <f>_xll.BDP($A128,"PX_LAST",$A$1,$A$2)</f>
        <v>37.049999999999997</v>
      </c>
      <c r="G128" s="21">
        <v>49</v>
      </c>
      <c r="H128" s="26">
        <f>(G128-F128)/F128</f>
        <v>0.32253711201079632</v>
      </c>
      <c r="I128" s="31">
        <f>_xll.BDP($A128,"EQY_DVD_YLD_IND",$A$1,$A$2)</f>
        <v>1.4035087204494296</v>
      </c>
      <c r="J128" s="35" t="s">
        <v>3</v>
      </c>
    </row>
    <row r="129" spans="1:10" s="3" customFormat="1" ht="12.75">
      <c r="A129" s="5" t="s">
        <v>231</v>
      </c>
      <c r="B129" s="5" t="s">
        <v>232</v>
      </c>
      <c r="C129" s="6">
        <v>6</v>
      </c>
      <c r="D129" s="6">
        <v>0</v>
      </c>
      <c r="E129" s="6">
        <v>0</v>
      </c>
      <c r="F129" s="21">
        <f>_xll.BDP($A129,"PX_LAST",$A$1,$A$2)</f>
        <v>45.07</v>
      </c>
      <c r="G129" s="21">
        <v>58.200000762939453</v>
      </c>
      <c r="H129" s="26">
        <f>(G129-F129)/F129</f>
        <v>0.29132462309606061</v>
      </c>
      <c r="I129" s="33" t="s">
        <v>440</v>
      </c>
      <c r="J129" s="35" t="s">
        <v>26</v>
      </c>
    </row>
    <row r="130" spans="1:10" s="3" customFormat="1" ht="12.75">
      <c r="A130" s="5" t="s">
        <v>251</v>
      </c>
      <c r="B130" s="5" t="s">
        <v>252</v>
      </c>
      <c r="C130" s="6">
        <v>11</v>
      </c>
      <c r="D130" s="6">
        <v>0</v>
      </c>
      <c r="E130" s="6">
        <v>0</v>
      </c>
      <c r="F130" s="21">
        <f>_xll.BDP($A130,"PX_LAST",$A$1,$A$2)</f>
        <v>48.08</v>
      </c>
      <c r="G130" s="21">
        <v>61.181999206542969</v>
      </c>
      <c r="H130" s="26">
        <f>(G130-F130)/F130</f>
        <v>0.27250414323092703</v>
      </c>
      <c r="I130" s="31">
        <f>_xll.BDP($A130,"EQY_DVD_YLD_IND",$A$1,$A$2)</f>
        <v>5.2412645193979071</v>
      </c>
      <c r="J130" s="35" t="s">
        <v>6</v>
      </c>
    </row>
    <row r="131" spans="1:10" s="3" customFormat="1" ht="12.75">
      <c r="A131" s="5" t="s">
        <v>216</v>
      </c>
      <c r="B131" s="5" t="s">
        <v>217</v>
      </c>
      <c r="C131" s="6">
        <v>3</v>
      </c>
      <c r="D131" s="6">
        <v>4</v>
      </c>
      <c r="E131" s="6">
        <v>0</v>
      </c>
      <c r="F131" s="21">
        <f>_xll.BDP($A131,"PX_LAST",$A$1,$A$2)</f>
        <v>28.4</v>
      </c>
      <c r="G131" s="21">
        <v>36</v>
      </c>
      <c r="H131" s="26">
        <f>(G131-F131)/F131</f>
        <v>0.26760563380281699</v>
      </c>
      <c r="I131" s="31">
        <f>_xll.BDP($A131,"EQY_DVD_YLD_IND",$A$1,$A$2)</f>
        <v>5.3521126088961752</v>
      </c>
      <c r="J131" s="35" t="s">
        <v>3</v>
      </c>
    </row>
    <row r="132" spans="1:10" s="3" customFormat="1" ht="12.75">
      <c r="A132" s="5" t="s">
        <v>224</v>
      </c>
      <c r="B132" s="17" t="s">
        <v>462</v>
      </c>
      <c r="C132" s="6">
        <v>3</v>
      </c>
      <c r="D132" s="6">
        <v>3</v>
      </c>
      <c r="E132" s="6">
        <v>1</v>
      </c>
      <c r="F132" s="21">
        <f>_xll.BDP($A132,"PX_LAST",$A$1,$A$2)</f>
        <v>27.7</v>
      </c>
      <c r="G132" s="21">
        <v>34.75</v>
      </c>
      <c r="H132" s="26">
        <f>(G132-F132)/F132</f>
        <v>0.25451263537906138</v>
      </c>
      <c r="I132" s="31">
        <f>_xll.BDP($A132,"EQY_DVD_YLD_IND",$A$1,$A$2)</f>
        <v>2.3826715748232625</v>
      </c>
      <c r="J132" s="35" t="s">
        <v>3</v>
      </c>
    </row>
    <row r="133" spans="1:10" s="3" customFormat="1" ht="12.75">
      <c r="A133" s="5" t="s">
        <v>235</v>
      </c>
      <c r="B133" s="17" t="s">
        <v>463</v>
      </c>
      <c r="C133" s="6">
        <v>1</v>
      </c>
      <c r="D133" s="6">
        <v>4</v>
      </c>
      <c r="E133" s="6">
        <v>0</v>
      </c>
      <c r="F133" s="21">
        <f>_xll.BDP($A133,"PX_LAST",$A$1,$A$2)</f>
        <v>23.03</v>
      </c>
      <c r="G133" s="21">
        <v>28.600000381469727</v>
      </c>
      <c r="H133" s="26">
        <f>(G133-F133)/F133</f>
        <v>0.24185846206989689</v>
      </c>
      <c r="I133" s="31">
        <f>_xll.BDP($A133,"EQY_DVD_YLD_IND",$A$1,$A$2)</f>
        <v>5.2105950832988093</v>
      </c>
      <c r="J133" s="35" t="s">
        <v>3</v>
      </c>
    </row>
    <row r="134" spans="1:10" s="3" customFormat="1" ht="12.75">
      <c r="A134" s="5" t="s">
        <v>211</v>
      </c>
      <c r="B134" s="5" t="s">
        <v>212</v>
      </c>
      <c r="C134" s="6">
        <v>4</v>
      </c>
      <c r="D134" s="6">
        <v>17</v>
      </c>
      <c r="E134" s="6">
        <v>2</v>
      </c>
      <c r="F134" s="21">
        <f>_xll.BDP($A134,"PX_LAST",$A$1,$A$2)</f>
        <v>8.06</v>
      </c>
      <c r="G134" s="21">
        <v>9.9849996566772461</v>
      </c>
      <c r="H134" s="26">
        <f>(G134-F134)/F134</f>
        <v>0.23883370430238779</v>
      </c>
      <c r="I134" s="33" t="s">
        <v>440</v>
      </c>
      <c r="J134" s="35" t="s">
        <v>26</v>
      </c>
    </row>
    <row r="135" spans="1:10" s="3" customFormat="1" ht="12.75">
      <c r="A135" s="5" t="s">
        <v>248</v>
      </c>
      <c r="B135" s="17" t="s">
        <v>464</v>
      </c>
      <c r="C135" s="6">
        <v>13</v>
      </c>
      <c r="D135" s="6">
        <v>0</v>
      </c>
      <c r="E135" s="6">
        <v>1</v>
      </c>
      <c r="F135" s="21">
        <f>_xll.BDP($A135,"PX_LAST",$A$1,$A$2)</f>
        <v>38.96</v>
      </c>
      <c r="G135" s="21">
        <v>47.727001190185547</v>
      </c>
      <c r="H135" s="26">
        <f>(G135-F135)/F135</f>
        <v>0.22502569790003968</v>
      </c>
      <c r="I135" s="31">
        <f>_xll.BDP($A135,"EQY_DVD_YLD_IND",$A$1,$A$2)</f>
        <v>0.17103079316307632</v>
      </c>
      <c r="J135" s="35" t="s">
        <v>3</v>
      </c>
    </row>
    <row r="136" spans="1:10" s="3" customFormat="1" ht="12.75">
      <c r="A136" s="5" t="s">
        <v>243</v>
      </c>
      <c r="B136" s="5" t="s">
        <v>244</v>
      </c>
      <c r="C136" s="6">
        <v>8</v>
      </c>
      <c r="D136" s="6">
        <v>0</v>
      </c>
      <c r="E136" s="6">
        <v>0</v>
      </c>
      <c r="F136" s="21">
        <f>_xll.BDP($A136,"PX_LAST",$A$1,$A$2)</f>
        <v>33.14</v>
      </c>
      <c r="G136" s="21">
        <v>40.125</v>
      </c>
      <c r="H136" s="26">
        <f>(G136-F136)/F136</f>
        <v>0.21077248038624016</v>
      </c>
      <c r="I136" s="31">
        <f>_xll.BDP($A136,"EQY_DVD_YLD_IND",$A$1,$A$2)</f>
        <v>2.8485214415269944</v>
      </c>
      <c r="J136" s="35" t="s">
        <v>3</v>
      </c>
    </row>
    <row r="137" spans="1:10" s="3" customFormat="1" ht="12.75">
      <c r="A137" s="5" t="s">
        <v>255</v>
      </c>
      <c r="B137" s="5" t="s">
        <v>256</v>
      </c>
      <c r="C137" s="6">
        <v>9</v>
      </c>
      <c r="D137" s="6">
        <v>3</v>
      </c>
      <c r="E137" s="6">
        <v>0</v>
      </c>
      <c r="F137" s="21">
        <f>_xll.BDP($A137,"PX_LAST",$A$1,$A$2)</f>
        <v>28.45</v>
      </c>
      <c r="G137" s="21">
        <v>33.666999816894531</v>
      </c>
      <c r="H137" s="26">
        <f>(G137-F137)/F137</f>
        <v>0.18337433451298882</v>
      </c>
      <c r="I137" s="33" t="s">
        <v>440</v>
      </c>
      <c r="J137" s="35" t="s">
        <v>21</v>
      </c>
    </row>
    <row r="138" spans="1:10" s="3" customFormat="1" ht="12.75">
      <c r="A138" s="5" t="s">
        <v>218</v>
      </c>
      <c r="B138" s="5" t="s">
        <v>219</v>
      </c>
      <c r="C138" s="6">
        <v>10</v>
      </c>
      <c r="D138" s="6">
        <v>1</v>
      </c>
      <c r="E138" s="6">
        <v>0</v>
      </c>
      <c r="F138" s="21">
        <f>_xll.BDP($A138,"PX_LAST",$A$1,$A$2)</f>
        <v>66.62</v>
      </c>
      <c r="G138" s="21">
        <v>76.90899658203125</v>
      </c>
      <c r="H138" s="26">
        <f>(G138-F138)/F138</f>
        <v>0.15444305887167883</v>
      </c>
      <c r="I138" s="31">
        <f>_xll.BDP($A138,"EQY_DVD_YLD_IND",$A$1,$A$2)</f>
        <v>1.0807565725161055</v>
      </c>
      <c r="J138" s="35" t="s">
        <v>3</v>
      </c>
    </row>
    <row r="139" spans="1:10" s="3" customFormat="1" ht="12.75">
      <c r="A139" s="5" t="s">
        <v>242</v>
      </c>
      <c r="B139" s="17" t="s">
        <v>465</v>
      </c>
      <c r="C139" s="6">
        <v>13</v>
      </c>
      <c r="D139" s="6">
        <v>2</v>
      </c>
      <c r="E139" s="6">
        <v>2</v>
      </c>
      <c r="F139" s="21">
        <f>_xll.BDP($A139,"PX_LAST",$A$1,$A$2)</f>
        <v>51.77</v>
      </c>
      <c r="G139" s="21">
        <v>59.659999847412109</v>
      </c>
      <c r="H139" s="26">
        <f>(G139-F139)/F139</f>
        <v>0.15240486473656761</v>
      </c>
      <c r="I139" s="33" t="s">
        <v>440</v>
      </c>
      <c r="J139" s="35" t="s">
        <v>21</v>
      </c>
    </row>
    <row r="140" spans="1:10" s="3" customFormat="1" ht="12.75">
      <c r="A140" s="5" t="s">
        <v>229</v>
      </c>
      <c r="B140" s="5" t="s">
        <v>230</v>
      </c>
      <c r="C140" s="6">
        <v>5</v>
      </c>
      <c r="D140" s="6">
        <v>3</v>
      </c>
      <c r="E140" s="6">
        <v>0</v>
      </c>
      <c r="F140" s="21">
        <f>_xll.BDP($A140,"PX_LAST",$A$1,$A$2)</f>
        <v>102.99</v>
      </c>
      <c r="G140" s="21">
        <v>117.25</v>
      </c>
      <c r="H140" s="26">
        <f>(G140-F140)/F140</f>
        <v>0.1384600446645306</v>
      </c>
      <c r="I140" s="31">
        <f>_xll.BDP($A140,"EQY_DVD_YLD_IND",$A$1,$A$2)</f>
        <v>1.5147101104762997</v>
      </c>
      <c r="J140" s="35" t="s">
        <v>3</v>
      </c>
    </row>
    <row r="141" spans="1:10" s="3" customFormat="1" ht="12.75">
      <c r="A141" s="5" t="s">
        <v>233</v>
      </c>
      <c r="B141" s="5" t="s">
        <v>234</v>
      </c>
      <c r="C141" s="6">
        <v>12</v>
      </c>
      <c r="D141" s="6">
        <v>2</v>
      </c>
      <c r="E141" s="6">
        <v>0</v>
      </c>
      <c r="F141" s="21">
        <f>_xll.BDP($A141,"PX_LAST",$A$1,$A$2)</f>
        <v>161.69</v>
      </c>
      <c r="G141" s="21">
        <v>182</v>
      </c>
      <c r="H141" s="26">
        <f>(G141-F141)/F141</f>
        <v>0.1256107365947183</v>
      </c>
      <c r="I141" s="31">
        <f>_xll.BDP($A141,"EQY_DVD_YLD_IND",$A$1,$A$2)</f>
        <v>0.92770115653410845</v>
      </c>
      <c r="J141" s="35" t="s">
        <v>3</v>
      </c>
    </row>
    <row r="142" spans="1:10" s="3" customFormat="1" ht="12.75">
      <c r="A142" s="5" t="s">
        <v>222</v>
      </c>
      <c r="B142" s="5" t="s">
        <v>223</v>
      </c>
      <c r="C142" s="6">
        <v>6</v>
      </c>
      <c r="D142" s="6">
        <v>4</v>
      </c>
      <c r="E142" s="6">
        <v>0</v>
      </c>
      <c r="F142" s="21">
        <f>_xll.BDP($A142,"PX_LAST",$A$1,$A$2)</f>
        <v>14.98</v>
      </c>
      <c r="G142" s="21">
        <v>16.700000762939453</v>
      </c>
      <c r="H142" s="26">
        <f>(G142-F142)/F142</f>
        <v>0.11481981061011032</v>
      </c>
      <c r="I142" s="31">
        <f>_xll.BDP($A142,"EQY_DVD_YLD_IND",$A$1,$A$2)</f>
        <v>4.8064087357158174</v>
      </c>
      <c r="J142" s="35" t="s">
        <v>6</v>
      </c>
    </row>
    <row r="143" spans="1:10" s="3" customFormat="1" ht="12.75">
      <c r="A143" s="5" t="s">
        <v>225</v>
      </c>
      <c r="B143" s="5" t="s">
        <v>226</v>
      </c>
      <c r="C143" s="6">
        <v>19</v>
      </c>
      <c r="D143" s="6">
        <v>3</v>
      </c>
      <c r="E143" s="6">
        <v>0</v>
      </c>
      <c r="F143" s="21">
        <f>_xll.BDP($A143,"PX_LAST",$A$1,$A$2)</f>
        <v>138.68</v>
      </c>
      <c r="G143" s="21">
        <v>148.36199951171875</v>
      </c>
      <c r="H143" s="26">
        <f>(G143-F143)/F143</f>
        <v>6.9815398844236681E-2</v>
      </c>
      <c r="I143" s="31">
        <f>_xll.BDP($A143,"EQY_DVD_YLD_IND",$A$1,$A$2)</f>
        <v>1.3536630874757021</v>
      </c>
      <c r="J143" s="35" t="s">
        <v>3</v>
      </c>
    </row>
    <row r="144" spans="1:10" s="3" customFormat="1" ht="12.75">
      <c r="A144" s="5" t="s">
        <v>208</v>
      </c>
      <c r="B144" s="5" t="s">
        <v>209</v>
      </c>
      <c r="C144" s="6">
        <v>7</v>
      </c>
      <c r="D144" s="6">
        <v>4</v>
      </c>
      <c r="E144" s="6">
        <v>0</v>
      </c>
      <c r="F144" s="21">
        <f>_xll.BDP($A144,"PX_LAST",$A$1,$A$2)</f>
        <v>215.73</v>
      </c>
      <c r="G144" s="21">
        <v>226.09100341796875</v>
      </c>
      <c r="H144" s="26">
        <f>(G144-F144)/F144</f>
        <v>4.8027642970234832E-2</v>
      </c>
      <c r="I144" s="31">
        <f>_xll.BDP($A144,"EQY_DVD_YLD_IND",$A$1,$A$2)</f>
        <v>0.26700040569437161</v>
      </c>
      <c r="J144" s="35" t="s">
        <v>3</v>
      </c>
    </row>
    <row r="145" spans="1:10" s="3" customFormat="1" ht="12.75">
      <c r="A145" s="5" t="s">
        <v>249</v>
      </c>
      <c r="B145" s="5" t="s">
        <v>250</v>
      </c>
      <c r="C145" s="6">
        <v>15</v>
      </c>
      <c r="D145" s="6">
        <v>2</v>
      </c>
      <c r="E145" s="6">
        <v>2</v>
      </c>
      <c r="F145" s="21">
        <f>_xll.BDP($A145,"PX_LAST",$A$1,$A$2)</f>
        <v>194.49</v>
      </c>
      <c r="G145" s="21">
        <v>202.27400207519531</v>
      </c>
      <c r="H145" s="26">
        <f>(G145-F145)/F145</f>
        <v>4.0022633941052509E-2</v>
      </c>
      <c r="I145" s="31">
        <f>_xll.BDP($A145,"EQY_DVD_YLD_IND",$A$1,$A$2)</f>
        <v>0.69615301408463193</v>
      </c>
      <c r="J145" s="35" t="s">
        <v>3</v>
      </c>
    </row>
    <row r="146" spans="1:10" s="3" customFormat="1" ht="12.75">
      <c r="A146" s="5" t="s">
        <v>213</v>
      </c>
      <c r="B146" s="17" t="s">
        <v>466</v>
      </c>
      <c r="C146" s="6">
        <v>4</v>
      </c>
      <c r="D146" s="6">
        <v>4</v>
      </c>
      <c r="E146" s="6">
        <v>1</v>
      </c>
      <c r="F146" s="21">
        <f>_xll.BDP($A146,"PX_LAST",$A$1,$A$2)</f>
        <v>74.930000000000007</v>
      </c>
      <c r="G146" s="21">
        <v>77.777999877929688</v>
      </c>
      <c r="H146" s="26">
        <f>(G146-F146)/F146</f>
        <v>3.8008806591881494E-2</v>
      </c>
      <c r="I146" s="31">
        <f>_xll.BDP($A146,"EQY_DVD_YLD_IND",$A$1,$A$2)</f>
        <v>1.9296730501731627</v>
      </c>
      <c r="J146" s="35" t="s">
        <v>3</v>
      </c>
    </row>
    <row r="147" spans="1:10" s="3" customFormat="1" ht="12.75">
      <c r="A147" s="5" t="s">
        <v>236</v>
      </c>
      <c r="B147" s="5" t="s">
        <v>237</v>
      </c>
      <c r="C147" s="6">
        <v>18</v>
      </c>
      <c r="D147" s="6">
        <v>10</v>
      </c>
      <c r="E147" s="6">
        <v>1</v>
      </c>
      <c r="F147" s="21">
        <f>_xll.BDP($A147,"PX_LAST",$A$1,$A$2)</f>
        <v>109.23</v>
      </c>
      <c r="G147" s="21">
        <v>110.66000366210938</v>
      </c>
      <c r="H147" s="26">
        <f>(G147-F147)/F147</f>
        <v>1.309167501702253E-2</v>
      </c>
      <c r="I147" s="31">
        <f>_xll.BDP($A147,"EQY_DVD_YLD_IND",$A$1,$A$2)</f>
        <v>0.6957795390124113</v>
      </c>
      <c r="J147" s="35" t="s">
        <v>3</v>
      </c>
    </row>
    <row r="148" spans="1:10" s="3" customFormat="1" ht="12.75">
      <c r="A148" s="5" t="s">
        <v>245</v>
      </c>
      <c r="B148" s="5" t="s">
        <v>246</v>
      </c>
      <c r="C148" s="6">
        <v>9</v>
      </c>
      <c r="D148" s="6">
        <v>5</v>
      </c>
      <c r="E148" s="6">
        <v>2</v>
      </c>
      <c r="F148" s="21">
        <f>_xll.BDP($A148,"PX_LAST",$A$1,$A$2)</f>
        <v>158.69</v>
      </c>
      <c r="G148" s="21">
        <v>157.40299987792969</v>
      </c>
      <c r="H148" s="26">
        <f>(G148-F148)/F148</f>
        <v>-8.1101526376602829E-3</v>
      </c>
      <c r="I148" s="31">
        <f>_xll.BDP($A148,"EQY_DVD_YLD_IND",$A$1,$A$2)</f>
        <v>1.4940828011702842</v>
      </c>
      <c r="J148" s="35" t="s">
        <v>3</v>
      </c>
    </row>
    <row r="149" spans="1:10" s="3" customFormat="1" ht="12.75">
      <c r="A149" s="5" t="s">
        <v>227</v>
      </c>
      <c r="B149" s="5" t="s">
        <v>228</v>
      </c>
      <c r="C149" s="6">
        <v>10</v>
      </c>
      <c r="D149" s="6">
        <v>21</v>
      </c>
      <c r="E149" s="6">
        <v>2</v>
      </c>
      <c r="F149" s="21">
        <f>_xll.BDP($A149,"PX_LAST",$A$1,$A$2)</f>
        <v>172.35</v>
      </c>
      <c r="G149" s="21">
        <v>168.54100036621094</v>
      </c>
      <c r="H149" s="26">
        <f>(G149-F149)/F149</f>
        <v>-2.2100375014731981E-2</v>
      </c>
      <c r="I149" s="31">
        <f>_xll.BDP($A149,"EQY_DVD_YLD_IND",$A$1,$A$2)</f>
        <v>1.7000290494674801</v>
      </c>
      <c r="J149" s="35" t="s">
        <v>3</v>
      </c>
    </row>
    <row r="150" spans="1:10" s="3" customFormat="1" ht="12.75">
      <c r="A150" s="5"/>
      <c r="B150" s="5"/>
      <c r="C150" s="6"/>
      <c r="D150" s="6"/>
      <c r="E150" s="6"/>
      <c r="F150" s="21"/>
      <c r="G150" s="21"/>
      <c r="H150" s="26"/>
      <c r="I150" s="33"/>
      <c r="J150" s="35"/>
    </row>
    <row r="151" spans="1:10" s="3" customFormat="1" ht="12.75">
      <c r="A151" s="18" t="s">
        <v>259</v>
      </c>
      <c r="B151" s="5"/>
      <c r="C151" s="6"/>
      <c r="D151" s="6"/>
      <c r="E151" s="6"/>
      <c r="F151" s="21"/>
      <c r="G151" s="21"/>
      <c r="H151" s="26"/>
      <c r="I151" s="33"/>
      <c r="J151" s="35"/>
    </row>
    <row r="152" spans="1:10" s="3" customFormat="1" ht="12.75">
      <c r="A152" s="5" t="s">
        <v>271</v>
      </c>
      <c r="B152" s="5" t="s">
        <v>272</v>
      </c>
      <c r="C152" s="6">
        <v>5</v>
      </c>
      <c r="D152" s="6">
        <v>0</v>
      </c>
      <c r="E152" s="6">
        <v>0</v>
      </c>
      <c r="F152" s="21">
        <f>_xll.BDP($A152,"PX_LAST",$A$1,$A$2)</f>
        <v>13</v>
      </c>
      <c r="G152" s="21">
        <v>23.899999618530273</v>
      </c>
      <c r="H152" s="26">
        <f>(G152-F152)/F152</f>
        <v>0.83846150911771333</v>
      </c>
      <c r="I152" s="31">
        <f>_xll.BDP($A152,"EQY_DVD_YLD_IND",$A$1,$A$2)</f>
        <v>0.57692309984794021</v>
      </c>
      <c r="J152" s="35" t="s">
        <v>3</v>
      </c>
    </row>
    <row r="153" spans="1:10" s="3" customFormat="1" ht="12.75">
      <c r="A153" s="5" t="s">
        <v>273</v>
      </c>
      <c r="B153" s="17" t="s">
        <v>470</v>
      </c>
      <c r="C153" s="6">
        <v>13</v>
      </c>
      <c r="D153" s="6">
        <v>1</v>
      </c>
      <c r="E153" s="6">
        <v>0</v>
      </c>
      <c r="F153" s="21">
        <f>_xll.BDP($A153,"PX_LAST",$A$1,$A$2)</f>
        <v>4.8899999999999997</v>
      </c>
      <c r="G153" s="21">
        <v>8.89</v>
      </c>
      <c r="H153" s="26">
        <f>(G153-F153)/F153</f>
        <v>0.81799591002045013</v>
      </c>
      <c r="I153" s="33" t="s">
        <v>440</v>
      </c>
      <c r="J153" s="35" t="s">
        <v>26</v>
      </c>
    </row>
    <row r="154" spans="1:10" s="3" customFormat="1" ht="12.75">
      <c r="A154" s="5" t="s">
        <v>279</v>
      </c>
      <c r="B154" s="17" t="s">
        <v>471</v>
      </c>
      <c r="C154" s="6">
        <v>10</v>
      </c>
      <c r="D154" s="6">
        <v>5</v>
      </c>
      <c r="E154" s="6">
        <v>0</v>
      </c>
      <c r="F154" s="21">
        <f>_xll.BDP($A154,"PX_LAST",$A$1,$A$2)</f>
        <v>37.94</v>
      </c>
      <c r="G154" s="21">
        <v>67.904998779296875</v>
      </c>
      <c r="H154" s="26">
        <f>(G154-F154)/F154</f>
        <v>0.78979965153655451</v>
      </c>
      <c r="I154" s="33" t="s">
        <v>440</v>
      </c>
      <c r="J154" s="35" t="s">
        <v>26</v>
      </c>
    </row>
    <row r="155" spans="1:10" s="3" customFormat="1" ht="12.75">
      <c r="A155" s="5" t="s">
        <v>274</v>
      </c>
      <c r="B155" s="5" t="s">
        <v>275</v>
      </c>
      <c r="C155" s="6">
        <v>17</v>
      </c>
      <c r="D155" s="6">
        <v>2</v>
      </c>
      <c r="E155" s="6">
        <v>1</v>
      </c>
      <c r="F155" s="21">
        <f>_xll.BDP($A155,"PX_LAST",$A$1,$A$2)</f>
        <v>21.81</v>
      </c>
      <c r="G155" s="21">
        <v>35.868999481201172</v>
      </c>
      <c r="H155" s="26">
        <f>(G155-F155)/F155</f>
        <v>0.64461253925727524</v>
      </c>
      <c r="I155" s="33" t="s">
        <v>440</v>
      </c>
      <c r="J155" s="35" t="s">
        <v>26</v>
      </c>
    </row>
    <row r="156" spans="1:10" s="3" customFormat="1" ht="12.75">
      <c r="A156" s="5" t="s">
        <v>265</v>
      </c>
      <c r="B156" s="5" t="s">
        <v>266</v>
      </c>
      <c r="C156" s="6">
        <v>8</v>
      </c>
      <c r="D156" s="6">
        <v>2</v>
      </c>
      <c r="E156" s="6">
        <v>0</v>
      </c>
      <c r="F156" s="21">
        <f>_xll.BDP($A156,"PX_LAST",$A$1,$A$2)</f>
        <v>38.33</v>
      </c>
      <c r="G156" s="21">
        <v>55.837001800537109</v>
      </c>
      <c r="H156" s="26">
        <f>(G156-F156)/F156</f>
        <v>0.45674411167589646</v>
      </c>
      <c r="I156" s="31">
        <f>_xll.BDP($A156,"EQY_DVD_YLD_IND",$A$1,$A$2)</f>
        <v>3.4019864945942881</v>
      </c>
      <c r="J156" s="35" t="s">
        <v>3</v>
      </c>
    </row>
    <row r="157" spans="1:10" s="3" customFormat="1" ht="12.75">
      <c r="A157" s="5" t="s">
        <v>280</v>
      </c>
      <c r="B157" s="17" t="s">
        <v>281</v>
      </c>
      <c r="C157" s="6">
        <v>11</v>
      </c>
      <c r="D157" s="6">
        <v>5</v>
      </c>
      <c r="E157" s="6">
        <v>0</v>
      </c>
      <c r="F157" s="21">
        <f>_xll.BDP($A157,"PX_LAST",$A$1,$A$2)</f>
        <v>27.89</v>
      </c>
      <c r="G157" s="21">
        <v>40.076999664306641</v>
      </c>
      <c r="H157" s="26">
        <f>(G157-F157)/F157</f>
        <v>0.4369666426786174</v>
      </c>
      <c r="I157" s="33" t="s">
        <v>440</v>
      </c>
      <c r="J157" s="35" t="s">
        <v>26</v>
      </c>
    </row>
    <row r="158" spans="1:10" s="3" customFormat="1" ht="12.75">
      <c r="A158" s="5" t="s">
        <v>261</v>
      </c>
      <c r="B158" s="5" t="s">
        <v>262</v>
      </c>
      <c r="C158" s="6">
        <v>11</v>
      </c>
      <c r="D158" s="6">
        <v>0</v>
      </c>
      <c r="E158" s="6">
        <v>0</v>
      </c>
      <c r="F158" s="21">
        <f>_xll.BDP($A158,"PX_LAST",$A$1,$A$2)</f>
        <v>151.09</v>
      </c>
      <c r="G158" s="21">
        <v>211.63600158691406</v>
      </c>
      <c r="H158" s="26">
        <f>(G158-F158)/F158</f>
        <v>0.40072805339144918</v>
      </c>
      <c r="I158" s="33" t="s">
        <v>440</v>
      </c>
      <c r="J158" s="35" t="s">
        <v>26</v>
      </c>
    </row>
    <row r="159" spans="1:10" s="3" customFormat="1" ht="12.75">
      <c r="A159" s="5" t="s">
        <v>263</v>
      </c>
      <c r="B159" s="5" t="s">
        <v>264</v>
      </c>
      <c r="C159" s="6">
        <v>3</v>
      </c>
      <c r="D159" s="6">
        <v>6</v>
      </c>
      <c r="E159" s="6">
        <v>0</v>
      </c>
      <c r="F159" s="21">
        <f>_xll.BDP($A159,"PX_LAST",$A$1,$A$2)</f>
        <v>14.72</v>
      </c>
      <c r="G159" s="21">
        <v>17.996999740600586</v>
      </c>
      <c r="H159" s="26">
        <f>(G159-F159)/F159</f>
        <v>0.22262226498645279</v>
      </c>
      <c r="I159" s="33" t="s">
        <v>440</v>
      </c>
      <c r="J159" s="35" t="s">
        <v>26</v>
      </c>
    </row>
    <row r="160" spans="1:10" s="3" customFormat="1" ht="12.75">
      <c r="A160" s="5" t="s">
        <v>257</v>
      </c>
      <c r="B160" s="5" t="s">
        <v>258</v>
      </c>
      <c r="C160" s="6">
        <v>2</v>
      </c>
      <c r="D160" s="6">
        <v>2</v>
      </c>
      <c r="E160" s="6">
        <v>0</v>
      </c>
      <c r="F160" s="21">
        <f>_xll.BDP($A160,"PX_LAST",$A$1,$A$2)</f>
        <v>31.37</v>
      </c>
      <c r="G160" s="21">
        <v>37.375</v>
      </c>
      <c r="H160" s="26">
        <f>(G160-F160)/F160</f>
        <v>0.19142492827542235</v>
      </c>
      <c r="I160" s="31">
        <f>_xll.BDP($A160,"EQY_DVD_YLD_IND",$A$1,$A$2)</f>
        <v>2.3589416944110395</v>
      </c>
      <c r="J160" s="35" t="s">
        <v>3</v>
      </c>
    </row>
    <row r="161" spans="1:10" s="3" customFormat="1" ht="12.75">
      <c r="A161" s="5" t="s">
        <v>269</v>
      </c>
      <c r="B161" s="5" t="s">
        <v>270</v>
      </c>
      <c r="C161" s="6">
        <v>1</v>
      </c>
      <c r="D161" s="6">
        <v>4</v>
      </c>
      <c r="E161" s="6">
        <v>3</v>
      </c>
      <c r="F161" s="21">
        <f>_xll.BDP($A161,"PX_LAST",$A$1,$A$2)</f>
        <v>6.57</v>
      </c>
      <c r="G161" s="21">
        <v>7.7109999656677246</v>
      </c>
      <c r="H161" s="26">
        <f>(G161-F161)/F161</f>
        <v>0.17366818351106914</v>
      </c>
      <c r="I161" s="33" t="s">
        <v>440</v>
      </c>
      <c r="J161" s="35" t="s">
        <v>26</v>
      </c>
    </row>
    <row r="162" spans="1:10" s="3" customFormat="1" ht="12.75">
      <c r="A162" s="5" t="s">
        <v>267</v>
      </c>
      <c r="B162" s="5" t="s">
        <v>268</v>
      </c>
      <c r="C162" s="6">
        <v>6</v>
      </c>
      <c r="D162" s="6">
        <v>1</v>
      </c>
      <c r="E162" s="6">
        <v>0</v>
      </c>
      <c r="F162" s="21">
        <f>_xll.BDP($A162,"PX_LAST",$A$1,$A$2)</f>
        <v>2109.02</v>
      </c>
      <c r="G162" s="21">
        <v>2338.570068359375</v>
      </c>
      <c r="H162" s="26">
        <f>(G162-F162)/F162</f>
        <v>0.10884205382565126</v>
      </c>
      <c r="I162" s="31">
        <f>_xll.BDP($A162,"EQY_DVD_YLD_IND",$A$1,$A$2)</f>
        <v>0.2543171604452153</v>
      </c>
      <c r="J162" s="35" t="s">
        <v>3</v>
      </c>
    </row>
    <row r="163" spans="1:10" s="3" customFormat="1" ht="12.75">
      <c r="A163" s="5" t="s">
        <v>260</v>
      </c>
      <c r="B163" s="17" t="s">
        <v>469</v>
      </c>
      <c r="C163" s="6">
        <v>8</v>
      </c>
      <c r="D163" s="6">
        <v>4</v>
      </c>
      <c r="E163" s="6">
        <v>1</v>
      </c>
      <c r="F163" s="21">
        <f>_xll.BDP($A163,"PX_LAST",$A$1,$A$2)</f>
        <v>92.91</v>
      </c>
      <c r="G163" s="21">
        <v>102.53</v>
      </c>
      <c r="H163" s="26">
        <f>(G163-F163)/F163</f>
        <v>0.10354106124206226</v>
      </c>
      <c r="I163" s="33" t="s">
        <v>440</v>
      </c>
      <c r="J163" s="35" t="s">
        <v>26</v>
      </c>
    </row>
    <row r="164" spans="1:10" s="3" customFormat="1" ht="12.75">
      <c r="A164" s="5" t="s">
        <v>276</v>
      </c>
      <c r="B164" s="5" t="s">
        <v>277</v>
      </c>
      <c r="C164" s="6">
        <v>12</v>
      </c>
      <c r="D164" s="6">
        <v>2</v>
      </c>
      <c r="E164" s="6">
        <v>1</v>
      </c>
      <c r="F164" s="21">
        <f>_xll.BDP($A164,"PX_LAST",$A$1,$A$2)</f>
        <v>118.18</v>
      </c>
      <c r="G164" s="21">
        <v>129.61700439453125</v>
      </c>
      <c r="H164" s="26">
        <f>(G164-F164)/F164</f>
        <v>9.6776141432824869E-2</v>
      </c>
      <c r="I164" s="33" t="s">
        <v>440</v>
      </c>
      <c r="J164" s="35" t="s">
        <v>26</v>
      </c>
    </row>
    <row r="165" spans="1:10" s="3" customFormat="1" ht="12.75">
      <c r="A165" s="5" t="s">
        <v>278</v>
      </c>
      <c r="B165" s="17" t="s">
        <v>468</v>
      </c>
      <c r="C165" s="6">
        <v>18</v>
      </c>
      <c r="D165" s="6">
        <v>24</v>
      </c>
      <c r="E165" s="6">
        <v>3</v>
      </c>
      <c r="F165" s="21">
        <f>_xll.BDP($A165,"PX_LAST",$A$1,$A$2)</f>
        <v>55.46</v>
      </c>
      <c r="G165" s="21">
        <v>54.376998901367188</v>
      </c>
      <c r="H165" s="26">
        <f>(G165-F165)/F165</f>
        <v>-1.9527607259877629E-2</v>
      </c>
      <c r="I165" s="33" t="s">
        <v>440</v>
      </c>
      <c r="J165" s="35" t="s">
        <v>26</v>
      </c>
    </row>
    <row r="166" spans="1:10" s="3" customFormat="1" ht="12.75">
      <c r="A166" s="5"/>
      <c r="B166" s="5"/>
      <c r="C166" s="6"/>
      <c r="D166" s="6"/>
      <c r="E166" s="6"/>
      <c r="F166" s="21"/>
      <c r="G166" s="21"/>
      <c r="H166" s="26"/>
      <c r="I166" s="33"/>
      <c r="J166" s="35"/>
    </row>
    <row r="167" spans="1:10" s="3" customFormat="1" ht="12.75">
      <c r="A167" s="18" t="s">
        <v>284</v>
      </c>
      <c r="B167" s="5"/>
      <c r="C167" s="6"/>
      <c r="D167" s="6"/>
      <c r="E167" s="6"/>
      <c r="F167" s="21"/>
      <c r="G167" s="21"/>
      <c r="H167" s="26"/>
      <c r="I167" s="33"/>
      <c r="J167" s="35"/>
    </row>
    <row r="168" spans="1:10" s="3" customFormat="1" ht="12.75">
      <c r="A168" s="5" t="s">
        <v>310</v>
      </c>
      <c r="B168" s="5" t="s">
        <v>311</v>
      </c>
      <c r="C168" s="6">
        <v>4</v>
      </c>
      <c r="D168" s="6">
        <v>0</v>
      </c>
      <c r="E168" s="6">
        <v>0</v>
      </c>
      <c r="F168" s="21">
        <f>_xll.BDP($A168,"PX_LAST",$A$1,$A$2)</f>
        <v>16.73</v>
      </c>
      <c r="G168" s="21">
        <v>81.582000732421875</v>
      </c>
      <c r="H168" s="26">
        <f>(G168-F168)/F168</f>
        <v>3.8763897628464954</v>
      </c>
      <c r="I168" s="33" t="s">
        <v>440</v>
      </c>
      <c r="J168" s="35" t="s">
        <v>26</v>
      </c>
    </row>
    <row r="169" spans="1:10" s="3" customFormat="1" ht="12.75">
      <c r="A169" s="5" t="s">
        <v>322</v>
      </c>
      <c r="B169" s="5" t="s">
        <v>323</v>
      </c>
      <c r="C169" s="6">
        <v>9</v>
      </c>
      <c r="D169" s="6">
        <v>0</v>
      </c>
      <c r="E169" s="6">
        <v>0</v>
      </c>
      <c r="F169" s="21">
        <f>_xll.BDP($A169,"PX_LAST",$A$1,$A$2)</f>
        <v>6.18</v>
      </c>
      <c r="G169" s="21">
        <v>11.388999938964844</v>
      </c>
      <c r="H169" s="26">
        <f>(G169-F169)/F169</f>
        <v>0.84288024902343761</v>
      </c>
      <c r="I169" s="31">
        <f>_xll.BDP($A169,"EQY_DVD_YLD_IND",$A$1,$A$2)</f>
        <v>3.4715857320618859</v>
      </c>
      <c r="J169" s="35" t="s">
        <v>3</v>
      </c>
    </row>
    <row r="170" spans="1:10" s="3" customFormat="1" ht="12.75">
      <c r="A170" s="5" t="s">
        <v>287</v>
      </c>
      <c r="B170" s="5" t="s">
        <v>288</v>
      </c>
      <c r="C170" s="6">
        <v>10</v>
      </c>
      <c r="D170" s="6">
        <v>2</v>
      </c>
      <c r="E170" s="6">
        <v>0</v>
      </c>
      <c r="F170" s="21">
        <f>_xll.BDP($A170,"PX_LAST",$A$1,$A$2)</f>
        <v>7.12</v>
      </c>
      <c r="G170" s="21">
        <v>11.845999717712402</v>
      </c>
      <c r="H170" s="26">
        <f>(G170-F170)/F170</f>
        <v>0.66376400529668567</v>
      </c>
      <c r="I170" s="31">
        <f>_xll.BDP($A170,"EQY_DVD_YLD_IND",$A$1,$A$2)</f>
        <v>1.123595480503661</v>
      </c>
      <c r="J170" s="35" t="s">
        <v>3</v>
      </c>
    </row>
    <row r="171" spans="1:10" s="3" customFormat="1" ht="12.75">
      <c r="A171" s="5" t="s">
        <v>364</v>
      </c>
      <c r="B171" s="5" t="s">
        <v>365</v>
      </c>
      <c r="C171" s="6">
        <v>13</v>
      </c>
      <c r="D171" s="6">
        <v>1</v>
      </c>
      <c r="E171" s="6">
        <v>0</v>
      </c>
      <c r="F171" s="21">
        <f>_xll.BDP($A171,"PX_LAST",$A$1,$A$2)</f>
        <v>32.5</v>
      </c>
      <c r="G171" s="21">
        <v>52.887001037597656</v>
      </c>
      <c r="H171" s="26">
        <f>(G171-F171)/F171</f>
        <v>0.62729233961838937</v>
      </c>
      <c r="I171" s="33" t="s">
        <v>440</v>
      </c>
      <c r="J171" s="35" t="s">
        <v>26</v>
      </c>
    </row>
    <row r="172" spans="1:10" s="3" customFormat="1" ht="12.75">
      <c r="A172" s="5" t="s">
        <v>302</v>
      </c>
      <c r="B172" s="5" t="s">
        <v>303</v>
      </c>
      <c r="C172" s="6">
        <v>5</v>
      </c>
      <c r="D172" s="6">
        <v>1</v>
      </c>
      <c r="E172" s="6">
        <v>0</v>
      </c>
      <c r="F172" s="21">
        <f>_xll.BDP($A172,"PX_LAST",$A$1,$A$2)</f>
        <v>24.32</v>
      </c>
      <c r="G172" s="21">
        <v>38.166999816894531</v>
      </c>
      <c r="H172" s="26">
        <f>(G172-F172)/F172</f>
        <v>0.56936676878678172</v>
      </c>
      <c r="I172" s="33" t="s">
        <v>440</v>
      </c>
      <c r="J172" s="35" t="s">
        <v>121</v>
      </c>
    </row>
    <row r="173" spans="1:10" s="3" customFormat="1" ht="12.75">
      <c r="A173" s="5" t="s">
        <v>362</v>
      </c>
      <c r="B173" s="5" t="s">
        <v>363</v>
      </c>
      <c r="C173" s="6">
        <v>6</v>
      </c>
      <c r="D173" s="6">
        <v>3</v>
      </c>
      <c r="E173" s="6">
        <v>0</v>
      </c>
      <c r="F173" s="21">
        <f>_xll.BDP($A173,"PX_LAST",$A$1,$A$2)</f>
        <v>12.89</v>
      </c>
      <c r="G173" s="21">
        <v>19.944000244140625</v>
      </c>
      <c r="H173" s="26">
        <f>(G173-F173)/F173</f>
        <v>0.54724594601556431</v>
      </c>
      <c r="I173" s="33" t="s">
        <v>440</v>
      </c>
      <c r="J173" s="35" t="s">
        <v>26</v>
      </c>
    </row>
    <row r="174" spans="1:10" s="3" customFormat="1" ht="12.75">
      <c r="A174" s="5" t="s">
        <v>293</v>
      </c>
      <c r="B174" s="5" t="s">
        <v>294</v>
      </c>
      <c r="C174" s="6">
        <v>14</v>
      </c>
      <c r="D174" s="6">
        <v>1</v>
      </c>
      <c r="E174" s="6">
        <v>0</v>
      </c>
      <c r="F174" s="21">
        <f>_xll.BDP($A174,"PX_LAST",$A$1,$A$2)</f>
        <v>4.66</v>
      </c>
      <c r="G174" s="21">
        <v>7.1160001754760742</v>
      </c>
      <c r="H174" s="26">
        <f>(G174-F174)/F174</f>
        <v>0.52703866426525192</v>
      </c>
      <c r="I174" s="31">
        <f>_xll.BDP($A174,"EQY_DVD_YLD_IND",$A$1,$A$2)</f>
        <v>4.6039484601164071</v>
      </c>
      <c r="J174" s="35" t="s">
        <v>3</v>
      </c>
    </row>
    <row r="175" spans="1:10" s="3" customFormat="1" ht="12.75">
      <c r="A175" s="5" t="s">
        <v>360</v>
      </c>
      <c r="B175" s="5" t="s">
        <v>361</v>
      </c>
      <c r="C175" s="6">
        <v>8</v>
      </c>
      <c r="D175" s="6">
        <v>0</v>
      </c>
      <c r="E175" s="6">
        <v>0</v>
      </c>
      <c r="F175" s="21">
        <f>_xll.BDP($A175,"PX_LAST",$A$1,$A$2)</f>
        <v>8.8699999999999992</v>
      </c>
      <c r="G175" s="21">
        <v>13.364999771118164</v>
      </c>
      <c r="H175" s="26">
        <f>(G175-F175)/F175</f>
        <v>0.50676434849133767</v>
      </c>
      <c r="I175" s="33" t="s">
        <v>440</v>
      </c>
      <c r="J175" s="35" t="s">
        <v>26</v>
      </c>
    </row>
    <row r="176" spans="1:10" s="3" customFormat="1" ht="12.75">
      <c r="A176" s="5" t="s">
        <v>340</v>
      </c>
      <c r="B176" s="5" t="s">
        <v>341</v>
      </c>
      <c r="C176" s="6">
        <v>12</v>
      </c>
      <c r="D176" s="6">
        <v>0</v>
      </c>
      <c r="E176" s="6">
        <v>0</v>
      </c>
      <c r="F176" s="21">
        <f>_xll.BDP($A176,"PX_LAST",$A$1,$A$2)</f>
        <v>3.59</v>
      </c>
      <c r="G176" s="21">
        <v>5.4089999198913574</v>
      </c>
      <c r="H176" s="26">
        <f>(G176-F176)/F176</f>
        <v>0.50668521445441717</v>
      </c>
      <c r="I176" s="33" t="s">
        <v>440</v>
      </c>
      <c r="J176" s="35" t="s">
        <v>26</v>
      </c>
    </row>
    <row r="177" spans="1:10" s="3" customFormat="1" ht="12.75">
      <c r="A177" s="5" t="s">
        <v>376</v>
      </c>
      <c r="B177" s="5" t="s">
        <v>377</v>
      </c>
      <c r="C177" s="6">
        <v>3</v>
      </c>
      <c r="D177" s="6">
        <v>2</v>
      </c>
      <c r="E177" s="6">
        <v>0</v>
      </c>
      <c r="F177" s="21">
        <f>_xll.BDP($A177,"PX_LAST",$A$1,$A$2)</f>
        <v>8.91</v>
      </c>
      <c r="G177" s="21">
        <v>12.850000381469727</v>
      </c>
      <c r="H177" s="26">
        <f>(G177-F177)/F177</f>
        <v>0.44219981834677063</v>
      </c>
      <c r="I177" s="31">
        <f>_xll.BDP($A177,"EQY_DVD_YLD_IND",$A$1,$A$2)</f>
        <v>3.0379350204125264</v>
      </c>
      <c r="J177" s="35" t="s">
        <v>3</v>
      </c>
    </row>
    <row r="178" spans="1:10" s="3" customFormat="1" ht="12.75">
      <c r="A178" s="5" t="s">
        <v>324</v>
      </c>
      <c r="B178" s="5" t="s">
        <v>325</v>
      </c>
      <c r="C178" s="6">
        <v>12</v>
      </c>
      <c r="D178" s="6">
        <v>1</v>
      </c>
      <c r="E178" s="6">
        <v>0</v>
      </c>
      <c r="F178" s="21">
        <f>_xll.BDP($A178,"PX_LAST",$A$1,$A$2)</f>
        <v>7.83</v>
      </c>
      <c r="G178" s="21">
        <v>11.192000389099121</v>
      </c>
      <c r="H178" s="26">
        <f>(G178-F178)/F178</f>
        <v>0.42937425148136921</v>
      </c>
      <c r="I178" s="33" t="s">
        <v>440</v>
      </c>
      <c r="J178" s="35" t="s">
        <v>26</v>
      </c>
    </row>
    <row r="179" spans="1:10" s="3" customFormat="1" ht="12.75">
      <c r="A179" s="5" t="s">
        <v>320</v>
      </c>
      <c r="B179" s="5" t="s">
        <v>321</v>
      </c>
      <c r="C179" s="6">
        <v>4</v>
      </c>
      <c r="D179" s="6">
        <v>6</v>
      </c>
      <c r="E179" s="6">
        <v>0</v>
      </c>
      <c r="F179" s="21">
        <f>_xll.BDP($A179,"PX_LAST",$A$1,$A$2)</f>
        <v>4.42</v>
      </c>
      <c r="G179" s="21">
        <v>6.2519998550415039</v>
      </c>
      <c r="H179" s="26">
        <f>(G179-F179)/F179</f>
        <v>0.41447960521300997</v>
      </c>
      <c r="I179" s="33" t="s">
        <v>440</v>
      </c>
      <c r="J179" s="35" t="s">
        <v>26</v>
      </c>
    </row>
    <row r="180" spans="1:10" s="3" customFormat="1" ht="12.75">
      <c r="A180" s="5" t="s">
        <v>312</v>
      </c>
      <c r="B180" s="5" t="s">
        <v>313</v>
      </c>
      <c r="C180" s="6">
        <v>7</v>
      </c>
      <c r="D180" s="6">
        <v>5</v>
      </c>
      <c r="E180" s="6">
        <v>0</v>
      </c>
      <c r="F180" s="21">
        <f>_xll.BDP($A180,"PX_LAST",$A$1,$A$2)</f>
        <v>8.32</v>
      </c>
      <c r="G180" s="21">
        <v>11.690999984741211</v>
      </c>
      <c r="H180" s="26">
        <f>(G180-F180)/F180</f>
        <v>0.40516826739678014</v>
      </c>
      <c r="I180" s="33" t="s">
        <v>440</v>
      </c>
      <c r="J180" s="35" t="s">
        <v>21</v>
      </c>
    </row>
    <row r="181" spans="1:10" s="3" customFormat="1" ht="12.75">
      <c r="A181" s="5" t="s">
        <v>370</v>
      </c>
      <c r="B181" s="5" t="s">
        <v>371</v>
      </c>
      <c r="C181" s="6">
        <v>6</v>
      </c>
      <c r="D181" s="6">
        <v>2</v>
      </c>
      <c r="E181" s="6">
        <v>0</v>
      </c>
      <c r="F181" s="21">
        <f>_xll.BDP($A181,"PX_LAST",$A$1,$A$2)</f>
        <v>103.04</v>
      </c>
      <c r="G181" s="21">
        <v>142.96299743652344</v>
      </c>
      <c r="H181" s="26">
        <f>(G181-F181)/F181</f>
        <v>0.38745145027681899</v>
      </c>
      <c r="I181" s="31">
        <f>_xll.BDP($A181,"EQY_DVD_YLD_IND",$A$1,$A$2)</f>
        <v>1.5604425429927635</v>
      </c>
      <c r="J181" s="35" t="s">
        <v>3</v>
      </c>
    </row>
    <row r="182" spans="1:10" s="3" customFormat="1" ht="12.75">
      <c r="A182" s="5" t="s">
        <v>351</v>
      </c>
      <c r="B182" s="5" t="s">
        <v>352</v>
      </c>
      <c r="C182" s="6">
        <v>6</v>
      </c>
      <c r="D182" s="6">
        <v>1</v>
      </c>
      <c r="E182" s="6">
        <v>0</v>
      </c>
      <c r="F182" s="21">
        <f>_xll.BDP($A182,"PX_LAST",$A$1,$A$2)</f>
        <v>23.52</v>
      </c>
      <c r="G182" s="21">
        <v>32.429000854492188</v>
      </c>
      <c r="H182" s="26">
        <f>(G182-F182)/F182</f>
        <v>0.37878404993589238</v>
      </c>
      <c r="I182" s="33" t="s">
        <v>440</v>
      </c>
      <c r="J182" s="35" t="s">
        <v>21</v>
      </c>
    </row>
    <row r="183" spans="1:10" s="3" customFormat="1" ht="12.75">
      <c r="A183" s="5" t="s">
        <v>291</v>
      </c>
      <c r="B183" s="5" t="s">
        <v>292</v>
      </c>
      <c r="C183" s="6">
        <v>8</v>
      </c>
      <c r="D183" s="6">
        <v>2</v>
      </c>
      <c r="E183" s="6">
        <v>0</v>
      </c>
      <c r="F183" s="21">
        <f>_xll.BDP($A183,"PX_LAST",$A$1,$A$2)</f>
        <v>2.48</v>
      </c>
      <c r="G183" s="21">
        <v>3.4000000953674321</v>
      </c>
      <c r="H183" s="26">
        <f>(G183-F183)/F183</f>
        <v>0.37096778039009359</v>
      </c>
      <c r="I183" s="33" t="s">
        <v>440</v>
      </c>
      <c r="J183" s="35" t="s">
        <v>21</v>
      </c>
    </row>
    <row r="184" spans="1:10" s="3" customFormat="1" ht="12.75">
      <c r="A184" s="5" t="s">
        <v>308</v>
      </c>
      <c r="B184" s="5" t="s">
        <v>309</v>
      </c>
      <c r="C184" s="6">
        <v>10</v>
      </c>
      <c r="D184" s="6">
        <v>1</v>
      </c>
      <c r="E184" s="6">
        <v>0</v>
      </c>
      <c r="F184" s="21">
        <f>_xll.BDP($A184,"PX_LAST",$A$1,$A$2)</f>
        <v>20.69</v>
      </c>
      <c r="G184" s="21">
        <v>28.222999572753906</v>
      </c>
      <c r="H184" s="26">
        <f>(G184-F184)/F184</f>
        <v>0.36408891120125203</v>
      </c>
      <c r="I184" s="31">
        <f>_xll.BDP($A184,"EQY_DVD_YLD_IND",$A$1,$A$2)</f>
        <v>1.8040986381445949</v>
      </c>
      <c r="J184" s="35" t="s">
        <v>3</v>
      </c>
    </row>
    <row r="185" spans="1:10" s="3" customFormat="1" ht="12.75">
      <c r="A185" s="5" t="s">
        <v>285</v>
      </c>
      <c r="B185" s="5" t="s">
        <v>286</v>
      </c>
      <c r="C185" s="6">
        <v>2</v>
      </c>
      <c r="D185" s="6">
        <v>2</v>
      </c>
      <c r="E185" s="6">
        <v>0</v>
      </c>
      <c r="F185" s="21">
        <f>_xll.BDP($A185,"PX_LAST",$A$1,$A$2)</f>
        <v>8.07</v>
      </c>
      <c r="G185" s="21">
        <v>10.965999603271484</v>
      </c>
      <c r="H185" s="26">
        <f>(G185-F185)/F185</f>
        <v>0.35885992605594597</v>
      </c>
      <c r="I185" s="33" t="s">
        <v>440</v>
      </c>
      <c r="J185" s="35" t="s">
        <v>26</v>
      </c>
    </row>
    <row r="186" spans="1:10" s="3" customFormat="1" ht="12.75">
      <c r="A186" s="5" t="s">
        <v>335</v>
      </c>
      <c r="B186" s="5" t="s">
        <v>336</v>
      </c>
      <c r="C186" s="6">
        <v>10</v>
      </c>
      <c r="D186" s="6">
        <v>5</v>
      </c>
      <c r="E186" s="6">
        <v>0</v>
      </c>
      <c r="F186" s="21">
        <f>_xll.BDP($A186,"PX_LAST",$A$1,$A$2)</f>
        <v>5.72</v>
      </c>
      <c r="G186" s="21">
        <v>7.5789999961853027</v>
      </c>
      <c r="H186" s="26">
        <f>(G186-F186)/F186</f>
        <v>0.32499999933309492</v>
      </c>
      <c r="I186" s="31">
        <f>_xll.BDP($A186,"EQY_DVD_YLD_IND",$A$1,$A$2)</f>
        <v>2.8393005991315508</v>
      </c>
      <c r="J186" s="35" t="s">
        <v>3</v>
      </c>
    </row>
    <row r="187" spans="1:10" s="3" customFormat="1" ht="12.75">
      <c r="A187" s="5" t="s">
        <v>368</v>
      </c>
      <c r="B187" s="5" t="s">
        <v>369</v>
      </c>
      <c r="C187" s="6">
        <v>12</v>
      </c>
      <c r="D187" s="6">
        <v>1</v>
      </c>
      <c r="E187" s="6">
        <v>0</v>
      </c>
      <c r="F187" s="21">
        <f>_xll.BDP($A187,"PX_LAST",$A$1,$A$2)</f>
        <v>16.8</v>
      </c>
      <c r="G187" s="21">
        <v>21.930000305175781</v>
      </c>
      <c r="H187" s="26">
        <f>(G187-F187)/F187</f>
        <v>0.30535716102236787</v>
      </c>
      <c r="I187" s="31">
        <f>_xll.BDP($A187,"EQY_DVD_YLD_IND",$A$1,$A$2)</f>
        <v>1.3095238024280185</v>
      </c>
      <c r="J187" s="35" t="s">
        <v>3</v>
      </c>
    </row>
    <row r="188" spans="1:10" s="3" customFormat="1" ht="12.75">
      <c r="A188" s="5" t="s">
        <v>318</v>
      </c>
      <c r="B188" s="5" t="s">
        <v>319</v>
      </c>
      <c r="C188" s="6">
        <v>3</v>
      </c>
      <c r="D188" s="6">
        <v>1</v>
      </c>
      <c r="E188" s="6">
        <v>0</v>
      </c>
      <c r="F188" s="21">
        <f>_xll.BDP($A188,"PX_LAST",$A$1,$A$2)</f>
        <v>41.88</v>
      </c>
      <c r="G188" s="21">
        <v>54.666999816894531</v>
      </c>
      <c r="H188" s="26">
        <f>(G188-F188)/F188</f>
        <v>0.30532473297264873</v>
      </c>
      <c r="I188" s="31">
        <f>_xll.BDP($A188,"EQY_DVD_YLD_IND",$A$1,$A$2)</f>
        <v>0.28653294488488773</v>
      </c>
      <c r="J188" s="35" t="s">
        <v>3</v>
      </c>
    </row>
    <row r="189" spans="1:10" s="3" customFormat="1" ht="12.75">
      <c r="A189" s="5" t="s">
        <v>358</v>
      </c>
      <c r="B189" s="17" t="s">
        <v>472</v>
      </c>
      <c r="C189" s="6">
        <v>3</v>
      </c>
      <c r="D189" s="6">
        <v>3</v>
      </c>
      <c r="E189" s="6">
        <v>0</v>
      </c>
      <c r="F189" s="21">
        <f>_xll.BDP($A189,"PX_LAST",$A$1,$A$2)</f>
        <v>16.55</v>
      </c>
      <c r="G189" s="21">
        <v>21.5</v>
      </c>
      <c r="H189" s="26">
        <f>(G189-F189)/F189</f>
        <v>0.29909365558912382</v>
      </c>
      <c r="I189" s="31">
        <f>_xll.BDP($A189,"EQY_DVD_YLD_IND",$A$1,$A$2)</f>
        <v>5.4380663211972333</v>
      </c>
      <c r="J189" s="35" t="s">
        <v>3</v>
      </c>
    </row>
    <row r="190" spans="1:10" s="3" customFormat="1" ht="12.75">
      <c r="A190" s="5" t="s">
        <v>333</v>
      </c>
      <c r="B190" s="5" t="s">
        <v>334</v>
      </c>
      <c r="C190" s="6">
        <v>5</v>
      </c>
      <c r="D190" s="6">
        <v>1</v>
      </c>
      <c r="E190" s="6">
        <v>0</v>
      </c>
      <c r="F190" s="21">
        <f>_xll.BDP($A190,"PX_LAST",$A$1,$A$2)</f>
        <v>22.53</v>
      </c>
      <c r="G190" s="21">
        <v>28.767999649047852</v>
      </c>
      <c r="H190" s="26">
        <f>(G190-F190)/F190</f>
        <v>0.27687526183079669</v>
      </c>
      <c r="I190" s="31">
        <f>_xll.BDP($A190,"EQY_DVD_YLD_IND",$A$1,$A$2)</f>
        <v>2.3799378026394225</v>
      </c>
      <c r="J190" s="35" t="s">
        <v>3</v>
      </c>
    </row>
    <row r="191" spans="1:10" s="3" customFormat="1" ht="12.75">
      <c r="A191" s="5" t="s">
        <v>378</v>
      </c>
      <c r="B191" s="5" t="s">
        <v>379</v>
      </c>
      <c r="C191" s="6">
        <v>11</v>
      </c>
      <c r="D191" s="6">
        <v>1</v>
      </c>
      <c r="E191" s="6">
        <v>0</v>
      </c>
      <c r="F191" s="21">
        <f>_xll.BDP($A191,"PX_LAST",$A$1,$A$2)</f>
        <v>4.7</v>
      </c>
      <c r="G191" s="21">
        <v>6</v>
      </c>
      <c r="H191" s="26">
        <f>(G191-F191)/F191</f>
        <v>0.27659574468085102</v>
      </c>
      <c r="I191" s="33" t="s">
        <v>440</v>
      </c>
      <c r="J191" s="35" t="s">
        <v>26</v>
      </c>
    </row>
    <row r="192" spans="1:10" s="3" customFormat="1" ht="12.75">
      <c r="A192" s="5" t="s">
        <v>314</v>
      </c>
      <c r="B192" s="5" t="s">
        <v>315</v>
      </c>
      <c r="C192" s="6">
        <v>13</v>
      </c>
      <c r="D192" s="6">
        <v>2</v>
      </c>
      <c r="E192" s="6">
        <v>0</v>
      </c>
      <c r="F192" s="21">
        <f>_xll.BDP($A192,"PX_LAST",$A$1,$A$2)</f>
        <v>52.85</v>
      </c>
      <c r="G192" s="21">
        <v>66.194000244140625</v>
      </c>
      <c r="H192" s="26">
        <f>(G192-F192)/F192</f>
        <v>0.25248817869707896</v>
      </c>
      <c r="I192" s="31">
        <f>_xll.BDP($A192,"EQY_DVD_YLD_IND",$A$1,$A$2)</f>
        <v>1.521854323943832</v>
      </c>
      <c r="J192" s="35" t="s">
        <v>3</v>
      </c>
    </row>
    <row r="193" spans="1:10" s="3" customFormat="1" ht="12.75">
      <c r="A193" s="5" t="s">
        <v>346</v>
      </c>
      <c r="B193" s="5" t="s">
        <v>347</v>
      </c>
      <c r="C193" s="6">
        <v>17</v>
      </c>
      <c r="D193" s="6">
        <v>6</v>
      </c>
      <c r="E193" s="6">
        <v>1</v>
      </c>
      <c r="F193" s="21">
        <f>_xll.BDP($A193,"PX_LAST",$A$1,$A$2)</f>
        <v>106.95</v>
      </c>
      <c r="G193" s="21">
        <v>133.27000427246094</v>
      </c>
      <c r="H193" s="26">
        <f>(G193-F193)/F193</f>
        <v>0.24609634663357582</v>
      </c>
      <c r="I193" s="31">
        <f>_xll.BDP($A193,"EQY_DVD_YLD_IND",$A$1,$A$2)</f>
        <v>2.4072257867200513</v>
      </c>
      <c r="J193" s="35" t="s">
        <v>3</v>
      </c>
    </row>
    <row r="194" spans="1:10" s="3" customFormat="1" ht="12.75">
      <c r="A194" s="5" t="s">
        <v>304</v>
      </c>
      <c r="B194" s="5" t="s">
        <v>305</v>
      </c>
      <c r="C194" s="6">
        <v>3</v>
      </c>
      <c r="D194" s="6">
        <v>6</v>
      </c>
      <c r="E194" s="6">
        <v>1</v>
      </c>
      <c r="F194" s="21">
        <f>_xll.BDP($A194,"PX_LAST",$A$1,$A$2)</f>
        <v>6.97</v>
      </c>
      <c r="G194" s="21">
        <v>8.6440000534057617</v>
      </c>
      <c r="H194" s="26">
        <f>(G194-F194)/F194</f>
        <v>0.24017217408977934</v>
      </c>
      <c r="I194" s="31">
        <f>_xll.BDP($A194,"EQY_DVD_YLD_IND",$A$1,$A$2)</f>
        <v>4.0172166598578611</v>
      </c>
      <c r="J194" s="35" t="s">
        <v>3</v>
      </c>
    </row>
    <row r="195" spans="1:10" s="3" customFormat="1" ht="12.75">
      <c r="A195" s="5" t="s">
        <v>328</v>
      </c>
      <c r="B195" s="17" t="s">
        <v>473</v>
      </c>
      <c r="C195" s="6">
        <v>10</v>
      </c>
      <c r="D195" s="6">
        <v>1</v>
      </c>
      <c r="E195" s="6">
        <v>0</v>
      </c>
      <c r="F195" s="21">
        <f>_xll.BDP($A195,"PX_LAST",$A$1,$A$2)</f>
        <v>61.89</v>
      </c>
      <c r="G195" s="21">
        <v>75.900001525878906</v>
      </c>
      <c r="H195" s="26">
        <f>(G195-F195)/F195</f>
        <v>0.22636938965711595</v>
      </c>
      <c r="I195" s="31">
        <f>_xll.BDP($A195,"EQY_DVD_YLD_IND",$A$1,$A$2)</f>
        <v>1.5511390831189658</v>
      </c>
      <c r="J195" s="35" t="s">
        <v>3</v>
      </c>
    </row>
    <row r="196" spans="1:10" s="3" customFormat="1" ht="12.75">
      <c r="A196" s="5" t="s">
        <v>300</v>
      </c>
      <c r="B196" s="5" t="s">
        <v>301</v>
      </c>
      <c r="C196" s="6">
        <v>19</v>
      </c>
      <c r="D196" s="6">
        <v>6</v>
      </c>
      <c r="E196" s="6">
        <v>0</v>
      </c>
      <c r="F196" s="21">
        <f>_xll.BDP($A196,"PX_LAST",$A$1,$A$2)</f>
        <v>22.5</v>
      </c>
      <c r="G196" s="21">
        <v>27.559999465942383</v>
      </c>
      <c r="H196" s="26">
        <f>(G196-F196)/F196</f>
        <v>0.2248888651529948</v>
      </c>
      <c r="I196" s="31">
        <f>_xll.BDP($A196,"EQY_DVD_YLD_IND",$A$1,$A$2)</f>
        <v>3.6258665720621743</v>
      </c>
      <c r="J196" s="35" t="s">
        <v>3</v>
      </c>
    </row>
    <row r="197" spans="1:10" s="3" customFormat="1" ht="12.75">
      <c r="A197" s="5" t="s">
        <v>348</v>
      </c>
      <c r="B197" s="5" t="s">
        <v>349</v>
      </c>
      <c r="C197" s="6">
        <v>13</v>
      </c>
      <c r="D197" s="6">
        <v>0</v>
      </c>
      <c r="E197" s="6">
        <v>0</v>
      </c>
      <c r="F197" s="21">
        <f>_xll.BDP($A197,"PX_LAST",$A$1,$A$2)</f>
        <v>20.66</v>
      </c>
      <c r="G197" s="21">
        <v>25.301000595092773</v>
      </c>
      <c r="H197" s="26">
        <f>(G197-F197)/F197</f>
        <v>0.22463700847496482</v>
      </c>
      <c r="I197" s="33" t="s">
        <v>440</v>
      </c>
      <c r="J197" s="35" t="s">
        <v>26</v>
      </c>
    </row>
    <row r="198" spans="1:10" s="3" customFormat="1" ht="12.75">
      <c r="A198" s="5" t="s">
        <v>326</v>
      </c>
      <c r="B198" s="5" t="s">
        <v>327</v>
      </c>
      <c r="C198" s="6">
        <v>15</v>
      </c>
      <c r="D198" s="6">
        <v>0</v>
      </c>
      <c r="E198" s="6">
        <v>0</v>
      </c>
      <c r="F198" s="21">
        <f>_xll.BDP($A198,"PX_LAST",$A$1,$A$2)</f>
        <v>68.47</v>
      </c>
      <c r="G198" s="21">
        <v>81.697998046875</v>
      </c>
      <c r="H198" s="26">
        <f>(G198-F198)/F198</f>
        <v>0.19319407108040018</v>
      </c>
      <c r="I198" s="31">
        <f>_xll.BDP($A198,"EQY_DVD_YLD_IND",$A$1,$A$2)</f>
        <v>3.1626114832043943</v>
      </c>
      <c r="J198" s="35" t="s">
        <v>3</v>
      </c>
    </row>
    <row r="199" spans="1:10" s="3" customFormat="1" ht="12.75">
      <c r="A199" s="5" t="s">
        <v>339</v>
      </c>
      <c r="B199" s="17" t="s">
        <v>474</v>
      </c>
      <c r="C199" s="6">
        <v>10</v>
      </c>
      <c r="D199" s="6">
        <v>0</v>
      </c>
      <c r="E199" s="6">
        <v>0</v>
      </c>
      <c r="F199" s="21">
        <f>_xll.BDP($A199,"PX_LAST",$A$1,$A$2)</f>
        <v>11.85</v>
      </c>
      <c r="G199" s="21">
        <v>14.119999885559082</v>
      </c>
      <c r="H199" s="26">
        <f>(G199-F199)/F199</f>
        <v>0.19156117177713777</v>
      </c>
      <c r="I199" s="33" t="s">
        <v>440</v>
      </c>
      <c r="J199" s="35" t="s">
        <v>26</v>
      </c>
    </row>
    <row r="200" spans="1:10" s="3" customFormat="1" ht="12.75">
      <c r="A200" s="5" t="s">
        <v>297</v>
      </c>
      <c r="B200" s="5" t="s">
        <v>298</v>
      </c>
      <c r="C200" s="6">
        <v>14</v>
      </c>
      <c r="D200" s="6">
        <v>3</v>
      </c>
      <c r="E200" s="6">
        <v>0</v>
      </c>
      <c r="F200" s="21">
        <f>_xll.BDP($A200,"PX_LAST",$A$1,$A$2)</f>
        <v>7.55</v>
      </c>
      <c r="G200" s="21">
        <v>8.9709997177124023</v>
      </c>
      <c r="H200" s="26">
        <f>(G200-F200)/F200</f>
        <v>0.18821188314071557</v>
      </c>
      <c r="I200" s="31">
        <f>_xll.BDP($A200,"EQY_DVD_YLD_IND",$A$1,$A$2)</f>
        <v>0.2649006563306644</v>
      </c>
      <c r="J200" s="35" t="s">
        <v>299</v>
      </c>
    </row>
    <row r="201" spans="1:10" s="3" customFormat="1" ht="12.75">
      <c r="A201" s="5" t="s">
        <v>353</v>
      </c>
      <c r="B201" s="5" t="s">
        <v>354</v>
      </c>
      <c r="C201" s="6">
        <v>4</v>
      </c>
      <c r="D201" s="6">
        <v>5</v>
      </c>
      <c r="E201" s="6">
        <v>2</v>
      </c>
      <c r="F201" s="21">
        <f>_xll.BDP($A201,"PX_LAST",$A$1,$A$2)</f>
        <v>51.32</v>
      </c>
      <c r="G201" s="21">
        <v>60.834999084472656</v>
      </c>
      <c r="H201" s="26">
        <f>(G201-F201)/F201</f>
        <v>0.18540528223836039</v>
      </c>
      <c r="I201" s="31">
        <f>_xll.BDP($A201,"EQY_DVD_YLD_IND",$A$1,$A$2)</f>
        <v>1.8289750289471003</v>
      </c>
      <c r="J201" s="35" t="s">
        <v>3</v>
      </c>
    </row>
    <row r="202" spans="1:10" s="3" customFormat="1" ht="12.75">
      <c r="A202" s="5" t="s">
        <v>282</v>
      </c>
      <c r="B202" s="5" t="s">
        <v>283</v>
      </c>
      <c r="C202" s="6">
        <v>7</v>
      </c>
      <c r="D202" s="6">
        <v>3</v>
      </c>
      <c r="E202" s="6">
        <v>1</v>
      </c>
      <c r="F202" s="21">
        <f>_xll.BDP($A202,"PX_LAST",$A$1,$A$2)</f>
        <v>10.92</v>
      </c>
      <c r="G202" s="21">
        <v>12.850000381469727</v>
      </c>
      <c r="H202" s="26">
        <f>(G202-F202)/F202</f>
        <v>0.17673996167305189</v>
      </c>
      <c r="I202" s="33" t="s">
        <v>440</v>
      </c>
      <c r="J202" s="35" t="s">
        <v>21</v>
      </c>
    </row>
    <row r="203" spans="1:10" s="3" customFormat="1" ht="12.75">
      <c r="A203" s="5" t="s">
        <v>289</v>
      </c>
      <c r="B203" s="5" t="s">
        <v>290</v>
      </c>
      <c r="C203" s="6">
        <v>9</v>
      </c>
      <c r="D203" s="6">
        <v>3</v>
      </c>
      <c r="E203" s="6">
        <v>0</v>
      </c>
      <c r="F203" s="21">
        <f>_xll.BDP($A203,"PX_LAST",$A$1,$A$2)</f>
        <v>21.07</v>
      </c>
      <c r="G203" s="21">
        <v>24.528999328613281</v>
      </c>
      <c r="H203" s="26">
        <f>(G203-F203)/F203</f>
        <v>0.16416703030912583</v>
      </c>
      <c r="I203" s="33" t="s">
        <v>440</v>
      </c>
      <c r="J203" s="35" t="s">
        <v>26</v>
      </c>
    </row>
    <row r="204" spans="1:10" s="3" customFormat="1" ht="12.75">
      <c r="A204" s="5" t="s">
        <v>342</v>
      </c>
      <c r="B204" s="5" t="s">
        <v>343</v>
      </c>
      <c r="C204" s="6">
        <v>7</v>
      </c>
      <c r="D204" s="6">
        <v>4</v>
      </c>
      <c r="E204" s="6">
        <v>0</v>
      </c>
      <c r="F204" s="21">
        <f>_xll.BDP($A204,"PX_LAST",$A$1,$A$2)</f>
        <v>17.12</v>
      </c>
      <c r="G204" s="21">
        <v>19.86400032043457</v>
      </c>
      <c r="H204" s="26">
        <f>(G204-F204)/F204</f>
        <v>0.16028039254874821</v>
      </c>
      <c r="I204" s="33" t="s">
        <v>440</v>
      </c>
      <c r="J204" s="35" t="s">
        <v>26</v>
      </c>
    </row>
    <row r="205" spans="1:10" s="3" customFormat="1" ht="12.75">
      <c r="A205" s="5" t="s">
        <v>295</v>
      </c>
      <c r="B205" s="5" t="s">
        <v>296</v>
      </c>
      <c r="C205" s="6">
        <v>5</v>
      </c>
      <c r="D205" s="6">
        <v>5</v>
      </c>
      <c r="E205" s="6">
        <v>1</v>
      </c>
      <c r="F205" s="21">
        <f>_xll.BDP($A205,"PX_LAST",$A$1,$A$2)</f>
        <v>4.91</v>
      </c>
      <c r="G205" s="21">
        <v>5.6779999732971191</v>
      </c>
      <c r="H205" s="26">
        <f>(G205-F205)/F205</f>
        <v>0.15641547317660265</v>
      </c>
      <c r="I205" s="33" t="s">
        <v>440</v>
      </c>
      <c r="J205" s="35" t="s">
        <v>26</v>
      </c>
    </row>
    <row r="206" spans="1:10" s="3" customFormat="1" ht="12.75">
      <c r="A206" s="5" t="s">
        <v>331</v>
      </c>
      <c r="B206" s="5" t="s">
        <v>332</v>
      </c>
      <c r="C206" s="6">
        <v>7</v>
      </c>
      <c r="D206" s="6">
        <v>0</v>
      </c>
      <c r="E206" s="6">
        <v>0</v>
      </c>
      <c r="F206" s="21">
        <f>_xll.BDP($A206,"PX_LAST",$A$1,$A$2)</f>
        <v>48.44</v>
      </c>
      <c r="G206" s="21">
        <v>54</v>
      </c>
      <c r="H206" s="26">
        <f>(G206-F206)/F206</f>
        <v>0.11478117258464085</v>
      </c>
      <c r="I206" s="31">
        <f>_xll.BDP($A206,"EQY_DVD_YLD_IND",$A$1,$A$2)</f>
        <v>1.6515276876980365</v>
      </c>
      <c r="J206" s="35" t="s">
        <v>3</v>
      </c>
    </row>
    <row r="207" spans="1:10" s="3" customFormat="1" ht="12.75">
      <c r="A207" s="5" t="s">
        <v>366</v>
      </c>
      <c r="B207" s="5" t="s">
        <v>367</v>
      </c>
      <c r="C207" s="6">
        <v>7</v>
      </c>
      <c r="D207" s="6">
        <v>14</v>
      </c>
      <c r="E207" s="6">
        <v>1</v>
      </c>
      <c r="F207" s="21">
        <f>_xll.BDP($A207,"PX_LAST",$A$1,$A$2)</f>
        <v>8.43</v>
      </c>
      <c r="G207" s="21">
        <v>9.1800003051757813</v>
      </c>
      <c r="H207" s="26">
        <f>(G207-F207)/F207</f>
        <v>8.8968007731409435E-2</v>
      </c>
      <c r="I207" s="31">
        <f>_xll.BDP($A207,"EQY_DVD_YLD_IND",$A$1,$A$2)</f>
        <v>4.2704628031448966</v>
      </c>
      <c r="J207" s="35" t="s">
        <v>3</v>
      </c>
    </row>
    <row r="208" spans="1:10" s="3" customFormat="1" ht="12.75">
      <c r="A208" s="5" t="s">
        <v>316</v>
      </c>
      <c r="B208" s="5" t="s">
        <v>317</v>
      </c>
      <c r="C208" s="6">
        <v>4</v>
      </c>
      <c r="D208" s="6">
        <v>3</v>
      </c>
      <c r="E208" s="6">
        <v>0</v>
      </c>
      <c r="F208" s="21">
        <f>_xll.BDP($A208,"PX_LAST",$A$1,$A$2)</f>
        <v>5.03</v>
      </c>
      <c r="G208" s="21">
        <v>5.4699997901916504</v>
      </c>
      <c r="H208" s="26">
        <f>(G208-F208)/F208</f>
        <v>8.7475107393966231E-2</v>
      </c>
      <c r="I208" s="33" t="s">
        <v>440</v>
      </c>
      <c r="J208" s="35" t="s">
        <v>26</v>
      </c>
    </row>
    <row r="209" spans="1:12" s="3" customFormat="1" ht="12.75">
      <c r="A209" s="5" t="s">
        <v>357</v>
      </c>
      <c r="B209" s="17" t="s">
        <v>475</v>
      </c>
      <c r="C209" s="6">
        <v>18</v>
      </c>
      <c r="D209" s="6">
        <v>5</v>
      </c>
      <c r="E209" s="6">
        <v>1</v>
      </c>
      <c r="F209" s="21">
        <f>_xll.BDP($A209,"PX_LAST",$A$1,$A$2)</f>
        <v>49.22</v>
      </c>
      <c r="G209" s="21">
        <v>53.280998229980469</v>
      </c>
      <c r="H209" s="26">
        <f>(G209-F209)/F209</f>
        <v>8.2507074969127792E-2</v>
      </c>
      <c r="I209" s="31">
        <f>_xll.BDP($A209,"EQY_DVD_YLD_IND",$A$1,$A$2)</f>
        <v>1.0158472165786268</v>
      </c>
      <c r="J209" s="35" t="s">
        <v>3</v>
      </c>
    </row>
    <row r="210" spans="1:12" s="3" customFormat="1" ht="12.75">
      <c r="A210" s="5" t="s">
        <v>306</v>
      </c>
      <c r="B210" s="5" t="s">
        <v>307</v>
      </c>
      <c r="C210" s="6">
        <v>5</v>
      </c>
      <c r="D210" s="6">
        <v>4</v>
      </c>
      <c r="E210" s="6">
        <v>0</v>
      </c>
      <c r="F210" s="21">
        <f>_xll.BDP($A210,"PX_LAST",$A$1,$A$2)</f>
        <v>7.47</v>
      </c>
      <c r="G210" s="21">
        <v>8.0389995574951172</v>
      </c>
      <c r="H210" s="26">
        <f>(G210-F210)/F210</f>
        <v>7.6171292837365123E-2</v>
      </c>
      <c r="I210" s="31">
        <f>_xll.BDP($A210,"EQY_DVD_YLD_IND",$A$1,$A$2)</f>
        <v>2.1540562072432183</v>
      </c>
      <c r="J210" s="35" t="s">
        <v>3</v>
      </c>
    </row>
    <row r="211" spans="1:12" s="3" customFormat="1" ht="12.75">
      <c r="A211" s="5" t="s">
        <v>374</v>
      </c>
      <c r="B211" s="5" t="s">
        <v>375</v>
      </c>
      <c r="C211" s="6">
        <v>10</v>
      </c>
      <c r="D211" s="6">
        <v>7</v>
      </c>
      <c r="E211" s="6">
        <v>1</v>
      </c>
      <c r="F211" s="21">
        <f>_xll.BDP($A211,"PX_LAST",$A$1,$A$2)</f>
        <v>194.41</v>
      </c>
      <c r="G211" s="21">
        <v>207.61399841308594</v>
      </c>
      <c r="H211" s="26">
        <f>(G211-F211)/F211</f>
        <v>6.7918308796285895E-2</v>
      </c>
      <c r="I211" s="31">
        <f>_xll.BDP($A211,"EQY_DVD_YLD_IND",$A$1,$A$2)</f>
        <v>0.88285169792263596</v>
      </c>
      <c r="J211" s="35" t="s">
        <v>3</v>
      </c>
    </row>
    <row r="212" spans="1:12" s="3" customFormat="1" ht="12.75">
      <c r="A212" s="5" t="s">
        <v>355</v>
      </c>
      <c r="B212" s="5" t="s">
        <v>356</v>
      </c>
      <c r="C212" s="6">
        <v>2</v>
      </c>
      <c r="D212" s="6">
        <v>4</v>
      </c>
      <c r="E212" s="6">
        <v>0</v>
      </c>
      <c r="F212" s="21">
        <f>_xll.BDP($A212,"PX_LAST",$A$1,$A$2)</f>
        <v>12.24</v>
      </c>
      <c r="G212" s="21">
        <v>12.904000282287598</v>
      </c>
      <c r="H212" s="26">
        <f>(G212-F212)/F212</f>
        <v>5.4248389075784102E-2</v>
      </c>
      <c r="I212" s="31">
        <f>_xll.BDP($A212,"EQY_DVD_YLD_IND",$A$1,$A$2)</f>
        <v>0.26812092127168879</v>
      </c>
      <c r="J212" s="35" t="s">
        <v>3</v>
      </c>
    </row>
    <row r="213" spans="1:12" s="3" customFormat="1" ht="12.75">
      <c r="A213" s="5" t="s">
        <v>344</v>
      </c>
      <c r="B213" s="5" t="s">
        <v>345</v>
      </c>
      <c r="C213" s="6">
        <v>4</v>
      </c>
      <c r="D213" s="6">
        <v>4</v>
      </c>
      <c r="E213" s="6">
        <v>0</v>
      </c>
      <c r="F213" s="21">
        <f>_xll.BDP($A213,"PX_LAST",$A$1,$A$2)</f>
        <v>45.09</v>
      </c>
      <c r="G213" s="21">
        <v>47.320999145507813</v>
      </c>
      <c r="H213" s="26">
        <f>(G213-F213)/F213</f>
        <v>4.9478801186689042E-2</v>
      </c>
      <c r="I213" s="31">
        <f>_xll.BDP($A213,"EQY_DVD_YLD_IND",$A$1,$A$2)</f>
        <v>3.7258814538654081</v>
      </c>
      <c r="J213" s="35" t="s">
        <v>3</v>
      </c>
    </row>
    <row r="214" spans="1:12" s="3" customFormat="1" ht="12.75">
      <c r="A214" s="5" t="s">
        <v>359</v>
      </c>
      <c r="B214" s="17" t="s">
        <v>476</v>
      </c>
      <c r="C214" s="6">
        <v>9</v>
      </c>
      <c r="D214" s="6">
        <v>4</v>
      </c>
      <c r="E214" s="6">
        <v>0</v>
      </c>
      <c r="F214" s="21">
        <f>_xll.BDP($A214,"PX_LAST",$A$1,$A$2)</f>
        <v>13.26</v>
      </c>
      <c r="G214" s="21">
        <v>13.838000297546387</v>
      </c>
      <c r="H214" s="26">
        <f>(G214-F214)/F214</f>
        <v>4.3589766029139283E-2</v>
      </c>
      <c r="I214" s="31">
        <f>_xll.BDP($A214,"EQY_DVD_YLD_IND",$A$1,$A$2)</f>
        <v>1.011236737935971</v>
      </c>
      <c r="J214" s="35" t="s">
        <v>3</v>
      </c>
    </row>
    <row r="215" spans="1:12" s="3" customFormat="1" ht="12.75">
      <c r="A215" s="5" t="s">
        <v>337</v>
      </c>
      <c r="B215" s="5" t="s">
        <v>338</v>
      </c>
      <c r="C215" s="6">
        <v>1</v>
      </c>
      <c r="D215" s="6">
        <v>4</v>
      </c>
      <c r="E215" s="6">
        <v>0</v>
      </c>
      <c r="F215" s="21">
        <f>_xll.BDP($A215,"PX_LAST",$A$1,$A$2)</f>
        <v>42.41</v>
      </c>
      <c r="G215" s="21">
        <v>44.25</v>
      </c>
      <c r="H215" s="26">
        <f>(G215-F215)/F215</f>
        <v>4.3385993869370518E-2</v>
      </c>
      <c r="I215" s="33" t="s">
        <v>440</v>
      </c>
      <c r="J215" s="35" t="s">
        <v>26</v>
      </c>
    </row>
    <row r="216" spans="1:12" s="3" customFormat="1" ht="12.75">
      <c r="A216" s="5" t="s">
        <v>350</v>
      </c>
      <c r="B216" s="17" t="s">
        <v>477</v>
      </c>
      <c r="C216" s="6">
        <v>1</v>
      </c>
      <c r="D216" s="6">
        <v>6</v>
      </c>
      <c r="E216" s="6">
        <v>0</v>
      </c>
      <c r="F216" s="21">
        <f>_xll.BDP($A216,"PX_LAST",$A$1,$A$2)</f>
        <v>33.54</v>
      </c>
      <c r="G216" s="21">
        <v>32.785999298095703</v>
      </c>
      <c r="H216" s="26">
        <f>(G216-F216)/F216</f>
        <v>-2.2480641082417891E-2</v>
      </c>
      <c r="I216" s="31">
        <f>_xll.BDP($A216,"EQY_DVD_YLD_IND",$A$1,$A$2)</f>
        <v>11.926058437686345</v>
      </c>
      <c r="J216" s="35" t="s">
        <v>3</v>
      </c>
    </row>
    <row r="217" spans="1:12" s="3" customFormat="1" ht="12.75">
      <c r="A217" s="5" t="s">
        <v>329</v>
      </c>
      <c r="B217" s="5" t="s">
        <v>330</v>
      </c>
      <c r="C217" s="6">
        <v>10</v>
      </c>
      <c r="D217" s="6">
        <v>8</v>
      </c>
      <c r="E217" s="6">
        <v>4</v>
      </c>
      <c r="F217" s="21">
        <f>_xll.BDP($A217,"PX_LAST",$A$1,$A$2)</f>
        <v>32.89</v>
      </c>
      <c r="G217" s="21">
        <v>29.681999206542969</v>
      </c>
      <c r="H217" s="26">
        <f>(G217-F217)/F217</f>
        <v>-9.7537269487900022E-2</v>
      </c>
      <c r="I217" s="31">
        <f>_xll.BDP($A217,"EQY_DVD_YLD_IND",$A$1,$A$2)</f>
        <v>0.97294008162797996</v>
      </c>
      <c r="J217" s="35" t="s">
        <v>299</v>
      </c>
    </row>
    <row r="218" spans="1:12" s="3" customFormat="1" ht="12.75">
      <c r="A218" s="5" t="s">
        <v>372</v>
      </c>
      <c r="B218" s="5" t="s">
        <v>373</v>
      </c>
      <c r="C218" s="6">
        <v>3</v>
      </c>
      <c r="D218" s="6">
        <v>4</v>
      </c>
      <c r="E218" s="6">
        <v>6</v>
      </c>
      <c r="F218" s="21">
        <f>_xll.BDP($A218,"PX_LAST",$A$1,$A$2)</f>
        <v>2.86</v>
      </c>
      <c r="G218" s="21">
        <v>2.3829998970031738</v>
      </c>
      <c r="H218" s="26">
        <f>(G218-F218)/F218</f>
        <v>-0.16678325279609302</v>
      </c>
      <c r="I218" s="33" t="s">
        <v>440</v>
      </c>
      <c r="J218" s="35" t="s">
        <v>21</v>
      </c>
    </row>
    <row r="219" spans="1:12" s="3" customFormat="1" ht="12.75">
      <c r="A219" s="5"/>
      <c r="B219" s="5"/>
      <c r="C219" s="6"/>
      <c r="D219" s="6"/>
      <c r="E219" s="6"/>
      <c r="F219" s="21"/>
      <c r="G219" s="21"/>
      <c r="H219" s="26"/>
      <c r="I219" s="33"/>
      <c r="J219" s="35"/>
    </row>
    <row r="220" spans="1:12" s="3" customFormat="1" ht="12.75">
      <c r="A220" s="18" t="s">
        <v>381</v>
      </c>
      <c r="B220" s="5"/>
      <c r="C220" s="6"/>
      <c r="D220" s="6"/>
      <c r="E220" s="6"/>
      <c r="F220" s="21"/>
      <c r="G220" s="21"/>
      <c r="H220" s="26"/>
      <c r="I220" s="33"/>
      <c r="J220" s="35"/>
    </row>
    <row r="221" spans="1:12" s="3" customFormat="1" ht="12.75">
      <c r="A221" s="5" t="s">
        <v>396</v>
      </c>
      <c r="B221" s="5" t="s">
        <v>397</v>
      </c>
      <c r="C221" s="6">
        <v>12</v>
      </c>
      <c r="D221" s="6">
        <v>2</v>
      </c>
      <c r="E221" s="6">
        <v>0</v>
      </c>
      <c r="F221" s="21">
        <f>_xll.BDP($A221,"PX_LAST",$A$1,$A$2)</f>
        <v>11.36</v>
      </c>
      <c r="G221" s="21">
        <v>16.184000015258789</v>
      </c>
      <c r="H221" s="26">
        <f>(G221-F221)/F221</f>
        <v>0.42464788866714698</v>
      </c>
      <c r="I221" s="31">
        <f>_xll.BDP($A221,"EQY_DVD_YLD_IND",$A$1,$A$2)</f>
        <v>2.7384577502667065</v>
      </c>
      <c r="J221" s="35" t="s">
        <v>3</v>
      </c>
    </row>
    <row r="222" spans="1:12" s="3" customFormat="1" ht="12.75">
      <c r="A222" s="5" t="s">
        <v>387</v>
      </c>
      <c r="B222" s="17" t="s">
        <v>478</v>
      </c>
      <c r="C222" s="6">
        <v>11</v>
      </c>
      <c r="D222" s="6">
        <v>0</v>
      </c>
      <c r="E222" s="6">
        <v>0</v>
      </c>
      <c r="F222" s="21">
        <f>_xll.BDP($A222,"PX_LAST",$A$1,$A$2)</f>
        <v>25.77</v>
      </c>
      <c r="G222" s="21">
        <v>36.625</v>
      </c>
      <c r="H222" s="26">
        <f>(G222-F222)/F222</f>
        <v>0.42122623205277454</v>
      </c>
      <c r="I222" s="31">
        <f>_xll.BDP($A222,"EQY_DVD_YLD_IND",$A$1,$A$2)</f>
        <v>6.7892900769637459</v>
      </c>
      <c r="J222" s="35" t="s">
        <v>6</v>
      </c>
    </row>
    <row r="223" spans="1:12" s="3" customFormat="1" ht="12.75">
      <c r="A223" s="5" t="s">
        <v>390</v>
      </c>
      <c r="B223" s="17" t="s">
        <v>479</v>
      </c>
      <c r="C223" s="6">
        <v>5</v>
      </c>
      <c r="D223" s="6">
        <v>3</v>
      </c>
      <c r="E223" s="6">
        <v>0</v>
      </c>
      <c r="F223" s="21">
        <f>_xll.BDP($A223,"PX_LAST",$A$1,$A$2)</f>
        <v>126.49</v>
      </c>
      <c r="G223" s="21">
        <v>170.44900512695313</v>
      </c>
      <c r="H223" s="26">
        <f>(G223-F223)/F223</f>
        <v>0.34752948950077583</v>
      </c>
      <c r="I223" s="31">
        <f>_xll.BDP($A223,"EQY_DVD_YLD_IND",$A$1,$A$2)</f>
        <v>0.30562099010748905</v>
      </c>
      <c r="J223" s="35" t="s">
        <v>299</v>
      </c>
      <c r="L223" s="24" t="s">
        <v>440</v>
      </c>
    </row>
    <row r="224" spans="1:12" s="3" customFormat="1" ht="12.75">
      <c r="A224" s="5" t="s">
        <v>380</v>
      </c>
      <c r="B224" s="17" t="s">
        <v>480</v>
      </c>
      <c r="C224" s="6">
        <v>4</v>
      </c>
      <c r="D224" s="6">
        <v>3</v>
      </c>
      <c r="E224" s="6">
        <v>0</v>
      </c>
      <c r="F224" s="21">
        <f>_xll.BDP($A224,"PX_LAST",$A$1,$A$2)</f>
        <v>9.8800000000000008</v>
      </c>
      <c r="G224" s="21">
        <v>13</v>
      </c>
      <c r="H224" s="26">
        <f>(G224-F224)/F224</f>
        <v>0.3157894736842104</v>
      </c>
      <c r="I224" s="31">
        <f>_xll.BDP($A224,"EQY_DVD_YLD_IND",$A$1,$A$2)</f>
        <v>8.0975709173843438</v>
      </c>
      <c r="J224" s="35" t="s">
        <v>6</v>
      </c>
    </row>
    <row r="225" spans="1:10" s="3" customFormat="1" ht="12.75">
      <c r="A225" s="5" t="s">
        <v>400</v>
      </c>
      <c r="B225" s="17" t="s">
        <v>481</v>
      </c>
      <c r="C225" s="6">
        <v>8</v>
      </c>
      <c r="D225" s="6">
        <v>0</v>
      </c>
      <c r="E225" s="6">
        <v>0</v>
      </c>
      <c r="F225" s="21">
        <f>_xll.BDP($A225,"PX_LAST",$A$1,$A$2)</f>
        <v>11.93</v>
      </c>
      <c r="G225" s="21">
        <v>15.178999900817871</v>
      </c>
      <c r="H225" s="26">
        <f>(G225-F225)/F225</f>
        <v>0.27233863376511913</v>
      </c>
      <c r="I225" s="31">
        <f>_xll.BDP($A225,"EQY_DVD_YLD_IND",$A$1,$A$2)</f>
        <v>5.8672254263405428</v>
      </c>
      <c r="J225" s="35" t="s">
        <v>6</v>
      </c>
    </row>
    <row r="226" spans="1:10" s="3" customFormat="1" ht="12.75">
      <c r="A226" s="5" t="s">
        <v>401</v>
      </c>
      <c r="B226" s="17" t="s">
        <v>482</v>
      </c>
      <c r="C226" s="6">
        <v>12</v>
      </c>
      <c r="D226" s="6">
        <v>1</v>
      </c>
      <c r="E226" s="6">
        <v>1</v>
      </c>
      <c r="F226" s="21">
        <f>_xll.BDP($A226,"PX_LAST",$A$1,$A$2)</f>
        <v>42.86</v>
      </c>
      <c r="G226" s="21">
        <v>53.893001556396484</v>
      </c>
      <c r="H226" s="26">
        <f>(G226-F226)/F226</f>
        <v>0.25741954167980602</v>
      </c>
      <c r="I226" s="31">
        <f>_xll.BDP($A226,"EQY_DVD_YLD_IND",$A$1,$A$2)</f>
        <v>3.3830144502156481</v>
      </c>
      <c r="J226" s="35" t="s">
        <v>6</v>
      </c>
    </row>
    <row r="227" spans="1:10" s="3" customFormat="1" ht="12.75">
      <c r="A227" s="5" t="s">
        <v>384</v>
      </c>
      <c r="B227" s="17" t="s">
        <v>483</v>
      </c>
      <c r="C227" s="6">
        <v>12</v>
      </c>
      <c r="D227" s="6">
        <v>2</v>
      </c>
      <c r="E227" s="6">
        <v>0</v>
      </c>
      <c r="F227" s="21">
        <f>_xll.BDP($A227,"PX_LAST",$A$1,$A$2)</f>
        <v>16.32</v>
      </c>
      <c r="G227" s="21">
        <v>20.482000350952148</v>
      </c>
      <c r="H227" s="26">
        <f>(G227-F227)/F227</f>
        <v>0.25502453130834241</v>
      </c>
      <c r="I227" s="31">
        <f>_xll.BDP($A227,"EQY_DVD_YLD_IND",$A$1,$A$2)</f>
        <v>4.2889705475638893</v>
      </c>
      <c r="J227" s="35" t="s">
        <v>6</v>
      </c>
    </row>
    <row r="228" spans="1:10" s="3" customFormat="1" ht="12.75">
      <c r="A228" s="5" t="s">
        <v>392</v>
      </c>
      <c r="B228" s="17" t="s">
        <v>484</v>
      </c>
      <c r="C228" s="6">
        <v>5</v>
      </c>
      <c r="D228" s="6">
        <v>2</v>
      </c>
      <c r="E228" s="6">
        <v>0</v>
      </c>
      <c r="F228" s="21">
        <f>_xll.BDP($A228,"PX_LAST",$A$1,$A$2)</f>
        <v>12.29</v>
      </c>
      <c r="G228" s="21">
        <v>15.21399974822998</v>
      </c>
      <c r="H228" s="26">
        <f>(G228-F228)/F228</f>
        <v>0.23791698520992527</v>
      </c>
      <c r="I228" s="31">
        <f>_xll.BDP($A228,"EQY_DVD_YLD_IND",$A$1,$A$2)</f>
        <v>4.4719284389734852</v>
      </c>
      <c r="J228" s="35" t="s">
        <v>6</v>
      </c>
    </row>
    <row r="229" spans="1:10" s="3" customFormat="1" ht="12.75">
      <c r="A229" s="5" t="s">
        <v>388</v>
      </c>
      <c r="B229" s="17" t="s">
        <v>485</v>
      </c>
      <c r="C229" s="6">
        <v>10</v>
      </c>
      <c r="D229" s="6">
        <v>1</v>
      </c>
      <c r="E229" s="6">
        <v>1</v>
      </c>
      <c r="F229" s="21">
        <f>_xll.BDP($A229,"PX_LAST",$A$1,$A$2)</f>
        <v>12.15</v>
      </c>
      <c r="G229" s="21">
        <v>14.854000091552734</v>
      </c>
      <c r="H229" s="26">
        <f>(G229-F229)/F229</f>
        <v>0.22255144786442255</v>
      </c>
      <c r="I229" s="31">
        <f>_xll.BDP($A229,"EQY_DVD_YLD_IND",$A$1,$A$2)</f>
        <v>2.9629630807005327</v>
      </c>
      <c r="J229" s="35" t="s">
        <v>6</v>
      </c>
    </row>
    <row r="230" spans="1:10" s="3" customFormat="1" ht="12.75">
      <c r="A230" s="5" t="s">
        <v>386</v>
      </c>
      <c r="B230" s="17" t="s">
        <v>486</v>
      </c>
      <c r="C230" s="6">
        <v>1</v>
      </c>
      <c r="D230" s="6">
        <v>5</v>
      </c>
      <c r="E230" s="6">
        <v>0</v>
      </c>
      <c r="F230" s="21">
        <f>_xll.BDP($A230,"PX_LAST",$A$1,$A$2)</f>
        <v>9.19</v>
      </c>
      <c r="G230" s="21">
        <v>11.208000183105469</v>
      </c>
      <c r="H230" s="26">
        <f>(G230-F230)/F230</f>
        <v>0.21958652699733072</v>
      </c>
      <c r="I230" s="31">
        <f>_xll.BDP($A230,"EQY_DVD_YLD_IND",$A$1,$A$2)</f>
        <v>6.5288359504010653</v>
      </c>
      <c r="J230" s="35" t="s">
        <v>6</v>
      </c>
    </row>
    <row r="231" spans="1:10" s="3" customFormat="1" ht="12.75">
      <c r="A231" s="5" t="s">
        <v>391</v>
      </c>
      <c r="B231" s="17" t="s">
        <v>487</v>
      </c>
      <c r="C231" s="6">
        <v>9</v>
      </c>
      <c r="D231" s="6">
        <v>2</v>
      </c>
      <c r="E231" s="6">
        <v>0</v>
      </c>
      <c r="F231" s="21">
        <f>_xll.BDP($A231,"PX_LAST",$A$1,$A$2)</f>
        <v>49.59</v>
      </c>
      <c r="G231" s="21">
        <v>60.318000793457031</v>
      </c>
      <c r="H231" s="26">
        <f>(G231-F231)/F231</f>
        <v>0.21633395429435426</v>
      </c>
      <c r="I231" s="31">
        <f>_xll.BDP($A231,"EQY_DVD_YLD_IND",$A$1,$A$2)</f>
        <v>2.1778585257417706</v>
      </c>
      <c r="J231" s="35" t="s">
        <v>6</v>
      </c>
    </row>
    <row r="232" spans="1:10" s="3" customFormat="1" ht="12.75">
      <c r="A232" s="5" t="s">
        <v>385</v>
      </c>
      <c r="B232" s="17" t="s">
        <v>488</v>
      </c>
      <c r="C232" s="6">
        <v>11</v>
      </c>
      <c r="D232" s="6">
        <v>0</v>
      </c>
      <c r="E232" s="6">
        <v>0</v>
      </c>
      <c r="F232" s="21">
        <f>_xll.BDP($A232,"PX_LAST",$A$1,$A$2)</f>
        <v>76.650000000000006</v>
      </c>
      <c r="G232" s="21">
        <v>92</v>
      </c>
      <c r="H232" s="26">
        <f>(G232-F232)/F232</f>
        <v>0.20026092628832345</v>
      </c>
      <c r="I232" s="31">
        <f>_xll.BDP($A232,"EQY_DVD_YLD_IND",$A$1,$A$2)</f>
        <v>4.0438357164715129</v>
      </c>
      <c r="J232" s="35" t="s">
        <v>6</v>
      </c>
    </row>
    <row r="233" spans="1:10" s="3" customFormat="1" ht="12.75">
      <c r="A233" s="5" t="s">
        <v>402</v>
      </c>
      <c r="B233" s="5" t="s">
        <v>403</v>
      </c>
      <c r="C233" s="6">
        <v>6</v>
      </c>
      <c r="D233" s="6">
        <v>2</v>
      </c>
      <c r="E233" s="6">
        <v>0</v>
      </c>
      <c r="F233" s="21">
        <f>_xll.BDP($A233,"PX_LAST",$A$1,$A$2)</f>
        <v>53.06</v>
      </c>
      <c r="G233" s="21">
        <v>63.375</v>
      </c>
      <c r="H233" s="26">
        <f>(G233-F233)/F233</f>
        <v>0.19440256313607232</v>
      </c>
      <c r="I233" s="31">
        <f>_xll.BDP($A233,"EQY_DVD_YLD_IND",$A$1,$A$2)</f>
        <v>1.1307953709797547</v>
      </c>
      <c r="J233" s="35" t="s">
        <v>3</v>
      </c>
    </row>
    <row r="234" spans="1:10" s="3" customFormat="1" ht="12.75">
      <c r="A234" s="5" t="s">
        <v>404</v>
      </c>
      <c r="B234" s="5" t="s">
        <v>405</v>
      </c>
      <c r="C234" s="6">
        <v>2</v>
      </c>
      <c r="D234" s="6">
        <v>3</v>
      </c>
      <c r="E234" s="6">
        <v>0</v>
      </c>
      <c r="F234" s="21">
        <f>_xll.BDP($A234,"PX_LAST",$A$1,$A$2)</f>
        <v>170.4</v>
      </c>
      <c r="G234" s="21">
        <v>194.80499267578125</v>
      </c>
      <c r="H234" s="26">
        <f>(G234-F234)/F234</f>
        <v>0.14322178800341107</v>
      </c>
      <c r="I234" s="31">
        <f>_xll.BDP($A234,"EQY_DVD_YLD_IND",$A$1,$A$2)</f>
        <v>0.63739961861444749</v>
      </c>
      <c r="J234" s="35" t="s">
        <v>3</v>
      </c>
    </row>
    <row r="235" spans="1:10" s="3" customFormat="1" ht="12.75">
      <c r="A235" s="5" t="s">
        <v>383</v>
      </c>
      <c r="B235" s="17" t="s">
        <v>489</v>
      </c>
      <c r="C235" s="6">
        <v>9</v>
      </c>
      <c r="D235" s="6">
        <v>0</v>
      </c>
      <c r="E235" s="6">
        <v>0</v>
      </c>
      <c r="F235" s="21">
        <f>_xll.BDP($A235,"PX_LAST",$A$1,$A$2)</f>
        <v>20.94</v>
      </c>
      <c r="G235" s="21">
        <v>23.875</v>
      </c>
      <c r="H235" s="26">
        <f>(G235-F235)/F235</f>
        <v>0.14016236867239726</v>
      </c>
      <c r="I235" s="31">
        <f>_xll.BDP($A235,"EQY_DVD_YLD_IND",$A$1,$A$2)</f>
        <v>4.8710600808333986</v>
      </c>
      <c r="J235" s="35" t="s">
        <v>6</v>
      </c>
    </row>
    <row r="236" spans="1:10" s="3" customFormat="1" ht="12.75">
      <c r="A236" s="5" t="s">
        <v>406</v>
      </c>
      <c r="B236" s="5" t="s">
        <v>407</v>
      </c>
      <c r="C236" s="6">
        <v>4</v>
      </c>
      <c r="D236" s="6">
        <v>0</v>
      </c>
      <c r="E236" s="6">
        <v>0</v>
      </c>
      <c r="F236" s="21">
        <f>_xll.BDP($A236,"PX_LAST",$A$1,$A$2)</f>
        <v>14.9</v>
      </c>
      <c r="G236" s="21">
        <v>16.75</v>
      </c>
      <c r="H236" s="26">
        <f>(G236-F236)/F236</f>
        <v>0.12416107382550333</v>
      </c>
      <c r="I236" s="31">
        <f>_xll.BDP($A236,"EQY_DVD_YLD_IND",$A$1,$A$2)</f>
        <v>5.3718122059866884</v>
      </c>
      <c r="J236" s="35" t="s">
        <v>6</v>
      </c>
    </row>
    <row r="237" spans="1:10" s="3" customFormat="1" ht="12.75">
      <c r="A237" s="5" t="s">
        <v>389</v>
      </c>
      <c r="B237" s="17" t="s">
        <v>490</v>
      </c>
      <c r="C237" s="6">
        <v>2</v>
      </c>
      <c r="D237" s="6">
        <v>6</v>
      </c>
      <c r="E237" s="6">
        <v>0</v>
      </c>
      <c r="F237" s="21">
        <f>_xll.BDP($A237,"PX_LAST",$A$1,$A$2)</f>
        <v>27.08</v>
      </c>
      <c r="G237" s="21">
        <v>30.187999725341797</v>
      </c>
      <c r="H237" s="26">
        <f>(G237-F237)/F237</f>
        <v>0.11477103860198666</v>
      </c>
      <c r="I237" s="31">
        <f>_xll.BDP($A237,"EQY_DVD_YLD_IND",$A$1,$A$2)</f>
        <v>6.831757603226948</v>
      </c>
      <c r="J237" s="35" t="s">
        <v>6</v>
      </c>
    </row>
    <row r="238" spans="1:10" s="3" customFormat="1" ht="12.75">
      <c r="A238" s="5" t="s">
        <v>398</v>
      </c>
      <c r="B238" s="17" t="s">
        <v>491</v>
      </c>
      <c r="C238" s="6">
        <v>6</v>
      </c>
      <c r="D238" s="6">
        <v>3</v>
      </c>
      <c r="E238" s="6">
        <v>0</v>
      </c>
      <c r="F238" s="21">
        <f>_xll.BDP($A238,"PX_LAST",$A$1,$A$2)</f>
        <v>16.059999999999999</v>
      </c>
      <c r="G238" s="21">
        <v>17.875</v>
      </c>
      <c r="H238" s="26">
        <f>(G238-F238)/F238</f>
        <v>0.11301369863013708</v>
      </c>
      <c r="I238" s="31">
        <f>_xll.BDP($A238,"EQY_DVD_YLD_IND",$A$1,$A$2)</f>
        <v>5.5419674994491253</v>
      </c>
      <c r="J238" s="35" t="s">
        <v>6</v>
      </c>
    </row>
    <row r="239" spans="1:10" s="3" customFormat="1" ht="12.75">
      <c r="A239" s="5" t="s">
        <v>395</v>
      </c>
      <c r="B239" s="17" t="s">
        <v>492</v>
      </c>
      <c r="C239" s="6">
        <v>3</v>
      </c>
      <c r="D239" s="6">
        <v>4</v>
      </c>
      <c r="E239" s="6">
        <v>0</v>
      </c>
      <c r="F239" s="21">
        <f>_xll.BDP($A239,"PX_LAST",$A$1,$A$2)</f>
        <v>15.43</v>
      </c>
      <c r="G239" s="21">
        <v>17.142999649047852</v>
      </c>
      <c r="H239" s="26">
        <f>(G239-F239)/F239</f>
        <v>0.11101747563498716</v>
      </c>
      <c r="I239" s="31">
        <f>_xll.BDP($A239,"EQY_DVD_YLD_IND",$A$1,$A$2)</f>
        <v>5.6243680625168908</v>
      </c>
      <c r="J239" s="35" t="s">
        <v>6</v>
      </c>
    </row>
    <row r="240" spans="1:10" s="3" customFormat="1" ht="12.75">
      <c r="A240" s="5" t="s">
        <v>399</v>
      </c>
      <c r="B240" s="17" t="s">
        <v>493</v>
      </c>
      <c r="C240" s="6">
        <v>6</v>
      </c>
      <c r="D240" s="6">
        <v>2</v>
      </c>
      <c r="E240" s="6">
        <v>0</v>
      </c>
      <c r="F240" s="21">
        <f>_xll.BDP($A240,"PX_LAST",$A$1,$A$2)</f>
        <v>17.11</v>
      </c>
      <c r="G240" s="21">
        <v>18.714000701904297</v>
      </c>
      <c r="H240" s="26">
        <f>(G240-F240)/F240</f>
        <v>9.3746388188445204E-2</v>
      </c>
      <c r="I240" s="31">
        <f>_xll.BDP($A240,"EQY_DVD_YLD_IND",$A$1,$A$2)</f>
        <v>5.0496786815391372</v>
      </c>
      <c r="J240" s="35" t="s">
        <v>6</v>
      </c>
    </row>
    <row r="241" spans="1:10" s="3" customFormat="1" ht="12.75">
      <c r="A241" s="5" t="s">
        <v>393</v>
      </c>
      <c r="B241" s="5" t="s">
        <v>394</v>
      </c>
      <c r="C241" s="6">
        <v>4</v>
      </c>
      <c r="D241" s="6">
        <v>5</v>
      </c>
      <c r="E241" s="6">
        <v>0</v>
      </c>
      <c r="F241" s="21">
        <f>_xll.BDP($A241,"PX_LAST",$A$1,$A$2)</f>
        <v>14.54</v>
      </c>
      <c r="G241" s="21">
        <v>15.222000122070313</v>
      </c>
      <c r="H241" s="26">
        <f>(G241-F241)/F241</f>
        <v>4.6905097804010552E-2</v>
      </c>
      <c r="I241" s="31">
        <f>_xll.BDP($A241,"EQY_DVD_YLD_IND",$A$1,$A$2)</f>
        <v>5.0894360594769132</v>
      </c>
      <c r="J241" s="35" t="s">
        <v>6</v>
      </c>
    </row>
    <row r="242" spans="1:10" s="3" customFormat="1" ht="12.75">
      <c r="A242" s="5" t="s">
        <v>382</v>
      </c>
      <c r="B242" s="17" t="s">
        <v>494</v>
      </c>
      <c r="C242" s="6">
        <v>0</v>
      </c>
      <c r="D242" s="6">
        <v>3</v>
      </c>
      <c r="E242" s="6">
        <v>0</v>
      </c>
      <c r="F242" s="21">
        <f>_xll.BDP($A242,"PX_LAST",$A$1,$A$2)</f>
        <v>22.56</v>
      </c>
      <c r="G242" s="21">
        <v>23.5</v>
      </c>
      <c r="H242" s="26">
        <f>(G242-F242)/F242</f>
        <v>4.1666666666666727E-2</v>
      </c>
      <c r="I242" s="33" t="s">
        <v>440</v>
      </c>
      <c r="J242" s="35" t="s">
        <v>6</v>
      </c>
    </row>
    <row r="243" spans="1:10" s="3" customFormat="1" ht="12.75">
      <c r="A243" s="5"/>
      <c r="B243" s="5"/>
      <c r="C243" s="6"/>
      <c r="D243" s="6"/>
      <c r="E243" s="6"/>
      <c r="F243" s="21"/>
      <c r="G243" s="21"/>
      <c r="H243" s="26"/>
      <c r="I243" s="31"/>
      <c r="J243" s="35"/>
    </row>
    <row r="244" spans="1:10" s="3" customFormat="1" ht="12.75">
      <c r="A244" s="18" t="s">
        <v>409</v>
      </c>
      <c r="B244" s="5"/>
      <c r="C244" s="6"/>
      <c r="D244" s="6"/>
      <c r="E244" s="6"/>
      <c r="F244" s="21"/>
      <c r="G244" s="21"/>
      <c r="H244" s="26"/>
      <c r="I244" s="31"/>
      <c r="J244" s="35"/>
    </row>
    <row r="245" spans="1:10" s="3" customFormat="1" ht="12.75">
      <c r="A245" s="5" t="s">
        <v>414</v>
      </c>
      <c r="B245" s="17" t="s">
        <v>495</v>
      </c>
      <c r="C245" s="6">
        <v>3</v>
      </c>
      <c r="D245" s="6">
        <v>9</v>
      </c>
      <c r="E245" s="6">
        <v>2</v>
      </c>
      <c r="F245" s="21">
        <f>_xll.BDP($A245,"PX_LAST",$A$1,$A$2)</f>
        <v>10.050000000000001</v>
      </c>
      <c r="G245" s="21">
        <v>14.503000259399414</v>
      </c>
      <c r="H245" s="26">
        <f>(G245-F245)/F245</f>
        <v>0.44308460292531471</v>
      </c>
      <c r="I245" s="31">
        <f>_xll.BDP($A245,"EQY_DVD_YLD_IND",$A$1,$A$2)</f>
        <v>9.6491426970828229</v>
      </c>
      <c r="J245" s="35" t="s">
        <v>3</v>
      </c>
    </row>
    <row r="246" spans="1:10" s="3" customFormat="1" ht="12.75">
      <c r="A246" s="5" t="s">
        <v>420</v>
      </c>
      <c r="B246" s="5" t="s">
        <v>421</v>
      </c>
      <c r="C246" s="6">
        <v>15</v>
      </c>
      <c r="D246" s="6">
        <v>0</v>
      </c>
      <c r="E246" s="6">
        <v>0</v>
      </c>
      <c r="F246" s="21">
        <f>_xll.BDP($A246,"PX_LAST",$A$1,$A$2)</f>
        <v>23.86</v>
      </c>
      <c r="G246" s="21">
        <v>31.666999816894531</v>
      </c>
      <c r="H246" s="26">
        <f>(G246-F246)/F246</f>
        <v>0.32720032761502649</v>
      </c>
      <c r="I246" s="31">
        <f>_xll.BDP($A246,"EQY_DVD_YLD_IND",$A$1,$A$2)</f>
        <v>4.6940486369168966</v>
      </c>
      <c r="J246" s="35" t="s">
        <v>3</v>
      </c>
    </row>
    <row r="247" spans="1:10" s="3" customFormat="1" ht="12.75">
      <c r="A247" s="5" t="s">
        <v>411</v>
      </c>
      <c r="B247" s="5" t="s">
        <v>412</v>
      </c>
      <c r="C247" s="6">
        <v>9</v>
      </c>
      <c r="D247" s="6">
        <v>3</v>
      </c>
      <c r="E247" s="6">
        <v>0</v>
      </c>
      <c r="F247" s="21">
        <f>_xll.BDP($A247,"PX_LAST",$A$1,$A$2)</f>
        <v>12.89</v>
      </c>
      <c r="G247" s="21">
        <v>16.544000625610352</v>
      </c>
      <c r="H247" s="26">
        <f>(G247-F247)/F247</f>
        <v>0.28347561098606289</v>
      </c>
      <c r="I247" s="31">
        <f>_xll.BDP($A247,"EQY_DVD_YLD_IND",$A$1,$A$2)</f>
        <v>1.7067494089054078</v>
      </c>
      <c r="J247" s="35" t="s">
        <v>3</v>
      </c>
    </row>
    <row r="248" spans="1:10" s="3" customFormat="1" ht="12.75">
      <c r="A248" s="5" t="s">
        <v>425</v>
      </c>
      <c r="B248" s="5" t="s">
        <v>426</v>
      </c>
      <c r="C248" s="6">
        <v>7</v>
      </c>
      <c r="D248" s="6">
        <v>5</v>
      </c>
      <c r="E248" s="6">
        <v>0</v>
      </c>
      <c r="F248" s="21">
        <f>_xll.BDP($A248,"PX_LAST",$A$1,$A$2)</f>
        <v>9.89</v>
      </c>
      <c r="G248" s="21">
        <v>12.63599967956543</v>
      </c>
      <c r="H248" s="26">
        <f>(G248-F248)/F248</f>
        <v>0.27765416375787955</v>
      </c>
      <c r="I248" s="31">
        <f>_xll.BDP($A248,"EQY_DVD_YLD_IND",$A$1,$A$2)</f>
        <v>7.280081179072087</v>
      </c>
      <c r="J248" s="35" t="s">
        <v>6</v>
      </c>
    </row>
    <row r="249" spans="1:10" s="3" customFormat="1" ht="12.75">
      <c r="A249" s="5" t="s">
        <v>413</v>
      </c>
      <c r="B249" s="17" t="s">
        <v>496</v>
      </c>
      <c r="C249" s="6">
        <v>12</v>
      </c>
      <c r="D249" s="6">
        <v>4</v>
      </c>
      <c r="E249" s="6">
        <v>0</v>
      </c>
      <c r="F249" s="21">
        <f>_xll.BDP($A249,"PX_LAST",$A$1,$A$2)</f>
        <v>39.31</v>
      </c>
      <c r="G249" s="21">
        <v>50.004001617431641</v>
      </c>
      <c r="H249" s="26">
        <f>(G249-F249)/F249</f>
        <v>0.27204277836254487</v>
      </c>
      <c r="I249" s="31">
        <f>_xll.BDP($A249,"EQY_DVD_YLD_IND",$A$1,$A$2)</f>
        <v>4.4274129991281486</v>
      </c>
      <c r="J249" s="35" t="s">
        <v>3</v>
      </c>
    </row>
    <row r="250" spans="1:10" s="3" customFormat="1" ht="12.75">
      <c r="A250" s="5" t="s">
        <v>427</v>
      </c>
      <c r="B250" s="5" t="s">
        <v>428</v>
      </c>
      <c r="C250" s="6">
        <v>13</v>
      </c>
      <c r="D250" s="6">
        <v>2</v>
      </c>
      <c r="E250" s="6">
        <v>0</v>
      </c>
      <c r="F250" s="21">
        <f>_xll.BDP($A250,"PX_LAST",$A$1,$A$2)</f>
        <v>38.21</v>
      </c>
      <c r="G250" s="21">
        <v>47.533000946044922</v>
      </c>
      <c r="H250" s="26">
        <f>(G250-F250)/F250</f>
        <v>0.24399374368084065</v>
      </c>
      <c r="I250" s="31">
        <f>_xll.BDP($A250,"EQY_DVD_YLD_IND",$A$1,$A$2)</f>
        <v>3.1405392506770893</v>
      </c>
      <c r="J250" s="35" t="s">
        <v>6</v>
      </c>
    </row>
    <row r="251" spans="1:10" s="3" customFormat="1" ht="12.75">
      <c r="A251" s="5" t="s">
        <v>408</v>
      </c>
      <c r="B251" s="17" t="s">
        <v>497</v>
      </c>
      <c r="C251" s="6">
        <v>9</v>
      </c>
      <c r="D251" s="6">
        <v>3</v>
      </c>
      <c r="E251" s="6">
        <v>0</v>
      </c>
      <c r="F251" s="21">
        <f>_xll.BDP($A251,"PX_LAST",$A$1,$A$2)</f>
        <v>47.48</v>
      </c>
      <c r="G251" s="21">
        <v>57.091999053955078</v>
      </c>
      <c r="H251" s="26">
        <f>(G251-F251)/F251</f>
        <v>0.20244311402601267</v>
      </c>
      <c r="I251" s="31">
        <f>_xll.BDP($A251,"EQY_DVD_YLD_IND",$A$1,$A$2)</f>
        <v>4.1237742135578985</v>
      </c>
      <c r="J251" s="35" t="s">
        <v>3</v>
      </c>
    </row>
    <row r="252" spans="1:10" s="3" customFormat="1" ht="12.75">
      <c r="A252" s="5" t="s">
        <v>422</v>
      </c>
      <c r="B252" s="5" t="s">
        <v>423</v>
      </c>
      <c r="C252" s="6">
        <v>4</v>
      </c>
      <c r="D252" s="6">
        <v>8</v>
      </c>
      <c r="E252" s="6">
        <v>0</v>
      </c>
      <c r="F252" s="21">
        <f>_xll.BDP($A252,"PX_LAST",$A$1,$A$2)</f>
        <v>14.39</v>
      </c>
      <c r="G252" s="21">
        <v>16.909000396728516</v>
      </c>
      <c r="H252" s="26">
        <f>(G252-F252)/F252</f>
        <v>0.17505214709718658</v>
      </c>
      <c r="I252" s="31">
        <f>_xll.BDP($A252,"EQY_DVD_YLD_IND",$A$1,$A$2)</f>
        <v>6.5320361563528131</v>
      </c>
      <c r="J252" s="35" t="s">
        <v>6</v>
      </c>
    </row>
    <row r="253" spans="1:10" s="3" customFormat="1" ht="12.75">
      <c r="A253" s="5" t="s">
        <v>417</v>
      </c>
      <c r="B253" s="17" t="s">
        <v>498</v>
      </c>
      <c r="C253" s="6">
        <v>8</v>
      </c>
      <c r="D253" s="6">
        <v>3</v>
      </c>
      <c r="E253" s="6">
        <v>1</v>
      </c>
      <c r="F253" s="21">
        <f>_xll.BDP($A253,"PX_LAST",$A$1,$A$2)</f>
        <v>17.11</v>
      </c>
      <c r="G253" s="21">
        <v>20.083000183105469</v>
      </c>
      <c r="H253" s="26">
        <f>(G253-F253)/F253</f>
        <v>0.17375804693778313</v>
      </c>
      <c r="I253" s="31">
        <f>_xll.BDP($A253,"EQY_DVD_YLD_IND",$A$1,$A$2)</f>
        <v>4.2080656260095237</v>
      </c>
      <c r="J253" s="35" t="s">
        <v>3</v>
      </c>
    </row>
    <row r="254" spans="1:10" s="3" customFormat="1" ht="12.75">
      <c r="A254" s="5" t="s">
        <v>424</v>
      </c>
      <c r="B254" s="17" t="s">
        <v>499</v>
      </c>
      <c r="C254" s="6">
        <v>9</v>
      </c>
      <c r="D254" s="6">
        <v>5</v>
      </c>
      <c r="E254" s="6">
        <v>0</v>
      </c>
      <c r="F254" s="21">
        <f>_xll.BDP($A254,"PX_LAST",$A$1,$A$2)</f>
        <v>39.450000000000003</v>
      </c>
      <c r="G254" s="21">
        <v>45.929000854492188</v>
      </c>
      <c r="H254" s="26">
        <f>(G254-F254)/F254</f>
        <v>0.16423322825075246</v>
      </c>
      <c r="I254" s="31">
        <f>_xll.BDP($A254,"EQY_DVD_YLD_IND",$A$1,$A$2)</f>
        <v>1.6730038687605671</v>
      </c>
      <c r="J254" s="35" t="s">
        <v>3</v>
      </c>
    </row>
    <row r="255" spans="1:10" s="3" customFormat="1" ht="12.75">
      <c r="A255" s="5" t="s">
        <v>410</v>
      </c>
      <c r="B255" s="17" t="s">
        <v>500</v>
      </c>
      <c r="C255" s="6">
        <v>3</v>
      </c>
      <c r="D255" s="6">
        <v>3</v>
      </c>
      <c r="E255" s="6">
        <v>1</v>
      </c>
      <c r="F255" s="21">
        <f>_xll.BDP($A255,"PX_LAST",$A$1,$A$2)</f>
        <v>42.53</v>
      </c>
      <c r="G255" s="21">
        <v>48.5</v>
      </c>
      <c r="H255" s="26">
        <f>(G255-F255)/F255</f>
        <v>0.1403715024688455</v>
      </c>
      <c r="I255" s="31">
        <f>_xll.BDP($A255,"EQY_DVD_YLD_IND",$A$1,$A$2)</f>
        <v>4.3423465075785481</v>
      </c>
      <c r="J255" s="35" t="s">
        <v>3</v>
      </c>
    </row>
    <row r="256" spans="1:10" s="3" customFormat="1" ht="12.75">
      <c r="A256" s="5" t="s">
        <v>418</v>
      </c>
      <c r="B256" s="5" t="s">
        <v>419</v>
      </c>
      <c r="C256" s="6">
        <v>5</v>
      </c>
      <c r="D256" s="6">
        <v>8</v>
      </c>
      <c r="E256" s="6">
        <v>0</v>
      </c>
      <c r="F256" s="21">
        <f>_xll.BDP($A256,"PX_LAST",$A$1,$A$2)</f>
        <v>47.46</v>
      </c>
      <c r="G256" s="21">
        <v>51.923000335693359</v>
      </c>
      <c r="H256" s="26">
        <f>(G256-F256)/F256</f>
        <v>9.4037090933277681E-2</v>
      </c>
      <c r="I256" s="31">
        <f>_xll.BDP($A256,"EQY_DVD_YLD_IND",$A$1,$A$2)</f>
        <v>4.8883268715608885</v>
      </c>
      <c r="J256" s="35" t="s">
        <v>3</v>
      </c>
    </row>
    <row r="257" spans="1:10" s="3" customFormat="1" ht="12.75">
      <c r="A257" s="5" t="s">
        <v>415</v>
      </c>
      <c r="B257" s="5" t="s">
        <v>416</v>
      </c>
      <c r="C257" s="6">
        <v>9</v>
      </c>
      <c r="D257" s="6">
        <v>7</v>
      </c>
      <c r="E257" s="6">
        <v>1</v>
      </c>
      <c r="F257" s="21">
        <f>_xll.BDP($A257,"PX_LAST",$A$1,$A$2)</f>
        <v>52.64</v>
      </c>
      <c r="G257" s="21">
        <v>57.375</v>
      </c>
      <c r="H257" s="26">
        <f>(G257-F257)/F257</f>
        <v>8.9950607902735555E-2</v>
      </c>
      <c r="I257" s="31">
        <f>_xll.BDP($A257,"EQY_DVD_YLD_IND",$A$1,$A$2)</f>
        <v>5.2431610761080103</v>
      </c>
      <c r="J257" s="35" t="s">
        <v>3</v>
      </c>
    </row>
    <row r="258" spans="1:10" s="3" customFormat="1" ht="12.75">
      <c r="A258" s="5" t="s">
        <v>432</v>
      </c>
      <c r="B258" s="5" t="s">
        <v>433</v>
      </c>
      <c r="C258" s="6">
        <v>5</v>
      </c>
      <c r="D258" s="6">
        <v>9</v>
      </c>
      <c r="E258" s="6">
        <v>4</v>
      </c>
      <c r="F258" s="21">
        <f>_xll.BDP($A258,"PX_LAST",$A$1,$A$2)</f>
        <v>54.28</v>
      </c>
      <c r="G258" s="21">
        <v>56.243000030517578</v>
      </c>
      <c r="H258" s="26">
        <f>(G258-F258)/F258</f>
        <v>3.6164333649918515E-2</v>
      </c>
      <c r="I258" s="31">
        <f>_xll.BDP($A258,"EQY_DVD_YLD_IND",$A$1,$A$2)</f>
        <v>4.1635961504481518</v>
      </c>
      <c r="J258" s="35" t="s">
        <v>3</v>
      </c>
    </row>
    <row r="259" spans="1:10" s="3" customFormat="1" ht="12.75">
      <c r="A259" s="5" t="s">
        <v>429</v>
      </c>
      <c r="B259" s="17" t="s">
        <v>501</v>
      </c>
      <c r="C259" s="6">
        <v>0</v>
      </c>
      <c r="D259" s="6">
        <v>7</v>
      </c>
      <c r="E259" s="6">
        <v>1</v>
      </c>
      <c r="F259" s="21">
        <f>_xll.BDP($A259,"PX_LAST",$A$1,$A$2)</f>
        <v>36.72</v>
      </c>
      <c r="G259" s="21">
        <v>37.437999725341797</v>
      </c>
      <c r="H259" s="26">
        <f>(G259-F259)/F259</f>
        <v>1.9553369426519553E-2</v>
      </c>
      <c r="I259" s="31">
        <f>_xll.BDP($A259,"EQY_DVD_YLD_IND",$A$1,$A$2)</f>
        <v>4.8387800556382325</v>
      </c>
      <c r="J259" s="35" t="s">
        <v>3</v>
      </c>
    </row>
    <row r="260" spans="1:10" s="3" customFormat="1" ht="12.75">
      <c r="A260" s="5" t="s">
        <v>430</v>
      </c>
      <c r="B260" s="5" t="s">
        <v>431</v>
      </c>
      <c r="C260" s="6">
        <v>5</v>
      </c>
      <c r="D260" s="6">
        <v>9</v>
      </c>
      <c r="E260" s="6">
        <v>1</v>
      </c>
      <c r="F260" s="21">
        <f>_xll.BDP($A260,"PX_LAST",$A$1,$A$2)</f>
        <v>38</v>
      </c>
      <c r="G260" s="21">
        <v>35.68</v>
      </c>
      <c r="H260" s="26">
        <f>(G260-F260)/F260</f>
        <v>-6.1052631578947379E-2</v>
      </c>
      <c r="I260" s="31">
        <f>_xll.BDP($A260,"EQY_DVD_YLD_IND",$A$1,$A$2)</f>
        <v>2.9431578360105815</v>
      </c>
      <c r="J260" s="35" t="s">
        <v>3</v>
      </c>
    </row>
    <row r="261" spans="1:10">
      <c r="A261" s="2" t="s">
        <v>467</v>
      </c>
    </row>
  </sheetData>
  <sortState ref="A152:K165">
    <sortCondition descending="1" ref="H152:H1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S&amp;PTSX Composite Index</vt:lpstr>
      <vt:lpstr>Sheet1</vt:lpstr>
    </vt:vector>
  </TitlesOfParts>
  <Company>Bloomberg L.P.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 EREP Reporting platform</dc:creator>
  <cp:keywords>Erep request id:638e814146000000 on NXPGR-RR-509</cp:keywords>
  <cp:lastModifiedBy>Bloomberg Terminal</cp:lastModifiedBy>
  <dcterms:created xsi:type="dcterms:W3CDTF">2022-12-05T23:56:18Z</dcterms:created>
  <dcterms:modified xsi:type="dcterms:W3CDTF">2022-12-06T00:29:36Z</dcterms:modified>
</cp:coreProperties>
</file>